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B64" i="63"/>
  <c r="AB56"/>
  <c r="AB44"/>
  <c r="AB36"/>
  <c r="AB24"/>
  <c r="AB97"/>
  <c r="AB93"/>
  <c r="AB85"/>
  <c r="AB81"/>
  <c r="AB77" i="62"/>
  <c r="AB73"/>
  <c r="AB57"/>
  <c r="AB53"/>
  <c r="AB49"/>
  <c r="AB45"/>
  <c r="AB41"/>
  <c r="AB37"/>
  <c r="AB92" i="61"/>
  <c r="AB36"/>
  <c r="AB77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F88" s="1"/>
  <c r="B89"/>
  <c r="F89" s="1"/>
  <c r="C89"/>
  <c r="B90"/>
  <c r="C90"/>
  <c r="F90" s="1"/>
  <c r="B91"/>
  <c r="C91"/>
  <c r="B92"/>
  <c r="C92"/>
  <c r="F92" s="1"/>
  <c r="B93"/>
  <c r="F93" s="1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U11"/>
  <c r="F11"/>
  <c r="U10"/>
  <c r="F10"/>
  <c r="U9"/>
  <c r="U8"/>
  <c r="F8"/>
  <c r="U7"/>
  <c r="N7"/>
  <c r="F7"/>
  <c r="U6"/>
  <c r="U5"/>
  <c r="N5"/>
  <c r="U4"/>
  <c r="F4"/>
  <c r="U3"/>
  <c r="B99"/>
  <c r="A1"/>
  <c r="T99" i="57"/>
  <c r="S99"/>
  <c r="R99"/>
  <c r="Q99"/>
  <c r="P99"/>
  <c r="U98"/>
  <c r="U97"/>
  <c r="U96"/>
  <c r="F96"/>
  <c r="U95"/>
  <c r="F95"/>
  <c r="U94"/>
  <c r="F94"/>
  <c r="U93"/>
  <c r="U92"/>
  <c r="U91"/>
  <c r="U90"/>
  <c r="U89"/>
  <c r="N89"/>
  <c r="U88"/>
  <c r="U87"/>
  <c r="U86"/>
  <c r="N86"/>
  <c r="F86"/>
  <c r="U85"/>
  <c r="U84"/>
  <c r="U83"/>
  <c r="N83"/>
  <c r="U82"/>
  <c r="U81"/>
  <c r="F81"/>
  <c r="U80"/>
  <c r="U79"/>
  <c r="U78"/>
  <c r="F78"/>
  <c r="U77"/>
  <c r="N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F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F41"/>
  <c r="U40"/>
  <c r="U39"/>
  <c r="N39"/>
  <c r="F39"/>
  <c r="U38"/>
  <c r="F38"/>
  <c r="U37"/>
  <c r="N37"/>
  <c r="F37"/>
  <c r="U36"/>
  <c r="U35"/>
  <c r="N35"/>
  <c r="F35"/>
  <c r="U34"/>
  <c r="U33"/>
  <c r="N33"/>
  <c r="F33"/>
  <c r="U32"/>
  <c r="F32"/>
  <c r="U31"/>
  <c r="N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U13"/>
  <c r="F13"/>
  <c r="U12"/>
  <c r="N12"/>
  <c r="U11"/>
  <c r="F11"/>
  <c r="U10"/>
  <c r="N10"/>
  <c r="U9"/>
  <c r="U8"/>
  <c r="N8"/>
  <c r="F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9" i="57" l="1"/>
  <c r="C99" i="56"/>
  <c r="F39" i="58"/>
  <c r="F87" i="57"/>
  <c r="F85"/>
  <c r="F77"/>
  <c r="F31"/>
  <c r="C99"/>
  <c r="F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N44"/>
  <c r="O44" s="1"/>
  <c r="N48"/>
  <c r="O48" s="1"/>
  <c r="N52"/>
  <c r="O52" s="1"/>
  <c r="N55"/>
  <c r="N56"/>
  <c r="N59"/>
  <c r="N60"/>
  <c r="O60" s="1"/>
  <c r="N63"/>
  <c r="N64"/>
  <c r="N67"/>
  <c r="N68"/>
  <c r="N71"/>
  <c r="N72"/>
  <c r="O72" s="1"/>
  <c r="N75"/>
  <c r="N76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O86" s="1"/>
  <c r="N89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V40"/>
  <c r="V47"/>
  <c r="V16"/>
  <c r="O16"/>
  <c r="V24"/>
  <c r="V87"/>
  <c r="O98"/>
  <c r="V24" i="56"/>
  <c r="V26"/>
  <c r="V40"/>
  <c r="V42"/>
  <c r="O51"/>
  <c r="N8" i="55"/>
  <c r="F9"/>
  <c r="I99"/>
  <c r="M99"/>
  <c r="G10"/>
  <c r="N12"/>
  <c r="O12" s="1"/>
  <c r="F13"/>
  <c r="N28"/>
  <c r="O28" s="1"/>
  <c r="F29"/>
  <c r="G42"/>
  <c r="N44"/>
  <c r="F45"/>
  <c r="N60"/>
  <c r="O60" s="1"/>
  <c r="F61"/>
  <c r="O64"/>
  <c r="O72"/>
  <c r="O80"/>
  <c r="O92"/>
  <c r="O65" i="56"/>
  <c r="V82" i="55"/>
  <c r="O15" i="56"/>
  <c r="V52"/>
  <c r="V59"/>
  <c r="O70"/>
  <c r="V94"/>
  <c r="V12" i="55"/>
  <c r="V28"/>
  <c r="V44"/>
  <c r="V60"/>
  <c r="V18" i="56"/>
  <c r="V27"/>
  <c r="V32"/>
  <c r="V48"/>
  <c r="V50"/>
  <c r="B99" i="55"/>
  <c r="F3"/>
  <c r="K99"/>
  <c r="F5"/>
  <c r="G18"/>
  <c r="N20"/>
  <c r="O20" s="1"/>
  <c r="F21"/>
  <c r="N36"/>
  <c r="O36" s="1"/>
  <c r="F37"/>
  <c r="N52"/>
  <c r="F53"/>
  <c r="O68"/>
  <c r="O84"/>
  <c r="O5" i="56"/>
  <c r="O21"/>
  <c r="O37"/>
  <c r="O53"/>
  <c r="O61"/>
  <c r="O69"/>
  <c r="O77"/>
  <c r="O93"/>
  <c r="O86" i="55"/>
  <c r="O7" i="56"/>
  <c r="V28"/>
  <c r="V39"/>
  <c r="V44"/>
  <c r="V63"/>
  <c r="V82"/>
  <c r="J99" i="55"/>
  <c r="N24"/>
  <c r="O24" s="1"/>
  <c r="N40"/>
  <c r="O40" s="1"/>
  <c r="N56"/>
  <c r="O56" s="1"/>
  <c r="O71"/>
  <c r="O56" i="56"/>
  <c r="V54" i="58"/>
  <c r="V70"/>
  <c r="V75" i="55"/>
  <c r="G3" i="56"/>
  <c r="V56"/>
  <c r="V60"/>
  <c r="V68"/>
  <c r="B99" i="57"/>
  <c r="F3"/>
  <c r="K99"/>
  <c r="N82"/>
  <c r="F83"/>
  <c r="F97"/>
  <c r="C99" i="58"/>
  <c r="I99"/>
  <c r="M99"/>
  <c r="N4"/>
  <c r="F5"/>
  <c r="N12"/>
  <c r="F13"/>
  <c r="N20"/>
  <c r="F21"/>
  <c r="V82"/>
  <c r="V64" i="55"/>
  <c r="V68"/>
  <c r="V72"/>
  <c r="V84"/>
  <c r="V88"/>
  <c r="V92"/>
  <c r="F3" i="56"/>
  <c r="F99" s="1"/>
  <c r="V13"/>
  <c r="V17"/>
  <c r="V21"/>
  <c r="V25"/>
  <c r="V29"/>
  <c r="V33"/>
  <c r="V37"/>
  <c r="V41"/>
  <c r="V45"/>
  <c r="V49"/>
  <c r="V53"/>
  <c r="V61"/>
  <c r="V65"/>
  <c r="V69"/>
  <c r="V73"/>
  <c r="V77"/>
  <c r="V81"/>
  <c r="V85"/>
  <c r="V93"/>
  <c r="V97"/>
  <c r="N3" i="57"/>
  <c r="V65" i="58"/>
  <c r="O65"/>
  <c r="N3" i="56"/>
  <c r="N90" i="57"/>
  <c r="F91"/>
  <c r="K99" i="58"/>
  <c r="U99"/>
  <c r="F9"/>
  <c r="F17"/>
  <c r="V26"/>
  <c r="V58"/>
  <c r="V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6" i="58" l="1"/>
  <c r="O93"/>
  <c r="O66" i="56"/>
  <c r="O46"/>
  <c r="O74" i="58"/>
  <c r="O45" i="56"/>
  <c r="O78"/>
  <c r="O62"/>
  <c r="O54"/>
  <c r="O30"/>
  <c r="O26"/>
  <c r="O10"/>
  <c r="O78" i="55"/>
  <c r="O74"/>
  <c r="O66"/>
  <c r="O47" i="56"/>
  <c r="O32"/>
  <c r="V11"/>
  <c r="O35"/>
  <c r="O23"/>
  <c r="G27" i="55"/>
  <c r="O14"/>
  <c r="V96"/>
  <c r="G58"/>
  <c r="O46"/>
  <c r="O44"/>
  <c r="V32"/>
  <c r="G26"/>
  <c r="O89" i="56"/>
  <c r="O76"/>
  <c r="O64"/>
  <c r="O57"/>
  <c r="O40"/>
  <c r="O36"/>
  <c r="O25"/>
  <c r="V76" i="55"/>
  <c r="O70"/>
  <c r="V66"/>
  <c r="G62"/>
  <c r="V62" s="1"/>
  <c r="G23"/>
  <c r="V23" s="1"/>
  <c r="O4"/>
  <c r="O52"/>
  <c r="V51"/>
  <c r="O30"/>
  <c r="O19"/>
  <c r="O9"/>
  <c r="O45" i="58"/>
  <c r="O22"/>
  <c r="G66" i="57"/>
  <c r="V66" s="1"/>
  <c r="O57" i="58"/>
  <c r="V25"/>
  <c r="O6"/>
  <c r="G98" i="57"/>
  <c r="V98" s="1"/>
  <c r="G90"/>
  <c r="V90" s="1"/>
  <c r="G82"/>
  <c r="V82" s="1"/>
  <c r="G70"/>
  <c r="V70" s="1"/>
  <c r="G54"/>
  <c r="V54" s="1"/>
  <c r="O44"/>
  <c r="G38"/>
  <c r="V38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V27"/>
  <c r="O7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V27" i="55"/>
  <c r="O27"/>
  <c r="O62"/>
  <c r="O4" i="56"/>
  <c r="O23" i="55"/>
  <c r="O49"/>
  <c r="O90" i="57"/>
  <c r="O43" i="58"/>
  <c r="O11"/>
  <c r="O98" i="57"/>
  <c r="O82"/>
  <c r="O70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P27" i="78"/>
  <c r="L22"/>
  <c r="I25"/>
  <c r="J25"/>
  <c r="K95"/>
  <c r="Q24"/>
  <c r="K78"/>
  <c r="L14"/>
  <c r="H29"/>
  <c r="P40"/>
  <c r="Q81"/>
  <c r="J94"/>
  <c r="O94"/>
  <c r="N79"/>
  <c r="J83"/>
  <c r="Q51"/>
  <c r="Q5"/>
  <c r="L46"/>
  <c r="L42"/>
  <c r="O12"/>
  <c r="N84"/>
  <c r="P69"/>
  <c r="N66"/>
  <c r="H21"/>
  <c r="P96"/>
  <c r="H59"/>
  <c r="P12"/>
  <c r="P41"/>
  <c r="J72"/>
  <c r="Q40"/>
  <c r="P10"/>
  <c r="N38"/>
  <c r="B38"/>
  <c r="L67"/>
  <c r="P24"/>
  <c r="P52"/>
  <c r="O60"/>
  <c r="J45"/>
  <c r="O23"/>
  <c r="G72"/>
  <c r="G35"/>
  <c r="L52"/>
  <c r="K19"/>
  <c r="I65"/>
  <c r="P43"/>
  <c r="J75"/>
  <c r="K9"/>
  <c r="K65"/>
  <c r="H66"/>
  <c r="L26"/>
  <c r="P90"/>
  <c r="H13"/>
  <c r="N96"/>
  <c r="H60"/>
  <c r="H51"/>
  <c r="P20"/>
  <c r="J68"/>
  <c r="B23"/>
  <c r="J9"/>
  <c r="P32"/>
  <c r="I38"/>
  <c r="Q67"/>
  <c r="N67"/>
  <c r="N44"/>
  <c r="I96"/>
  <c r="Q48"/>
  <c r="L90"/>
  <c r="G69"/>
  <c r="N37"/>
  <c r="Q16"/>
  <c r="J26"/>
  <c r="B26"/>
  <c r="J7"/>
  <c r="J50"/>
  <c r="P37"/>
  <c r="I60"/>
  <c r="I88"/>
  <c r="K22"/>
  <c r="G3"/>
  <c r="B25"/>
  <c r="I75"/>
  <c r="N43"/>
  <c r="K42"/>
  <c r="K37"/>
  <c r="O16"/>
  <c r="P14"/>
  <c r="B93"/>
  <c r="N89"/>
  <c r="Q43"/>
  <c r="H92"/>
  <c r="G56"/>
  <c r="N97"/>
  <c r="H62"/>
  <c r="H94"/>
  <c r="L11"/>
  <c r="P97"/>
  <c r="Q96"/>
  <c r="H97"/>
  <c r="L34"/>
  <c r="O5"/>
  <c r="H23"/>
  <c r="H27"/>
  <c r="J97"/>
  <c r="O96"/>
  <c r="O41"/>
  <c r="G46"/>
  <c r="P79"/>
  <c r="Q7"/>
  <c r="J87"/>
  <c r="I28"/>
  <c r="N68"/>
  <c r="H26"/>
  <c r="P95"/>
  <c r="G53"/>
  <c r="L71"/>
  <c r="H90"/>
  <c r="N87"/>
  <c r="B15"/>
  <c r="H20"/>
  <c r="L70"/>
  <c r="I14"/>
  <c r="N90"/>
  <c r="K17"/>
  <c r="G59"/>
  <c r="I9"/>
  <c r="P81"/>
  <c r="L39"/>
  <c r="L18"/>
  <c r="O75"/>
  <c r="N11"/>
  <c r="H17"/>
  <c r="B79"/>
  <c r="Q58"/>
  <c r="P75"/>
  <c r="I66"/>
  <c r="K68"/>
  <c r="O29"/>
  <c r="J5"/>
  <c r="H81"/>
  <c r="I63"/>
  <c r="K33"/>
  <c r="L10"/>
  <c r="N83"/>
  <c r="J13"/>
  <c r="G75"/>
  <c r="K92"/>
  <c r="L86"/>
  <c r="Q25"/>
  <c r="B81"/>
  <c r="P63"/>
  <c r="B47"/>
  <c r="G19"/>
  <c r="N55"/>
  <c r="H82"/>
  <c r="K31"/>
  <c r="L23"/>
  <c r="H9"/>
  <c r="L96"/>
  <c r="I20"/>
  <c r="B49"/>
  <c r="P17"/>
  <c r="N78"/>
  <c r="Q6"/>
  <c r="K8"/>
  <c r="Q77"/>
  <c r="L50"/>
  <c r="G28"/>
  <c r="N36"/>
  <c r="Q95"/>
  <c r="H19"/>
  <c r="J70"/>
  <c r="Q38"/>
  <c r="Q84"/>
  <c r="H22"/>
  <c r="O87"/>
  <c r="O38"/>
  <c r="I15"/>
  <c r="J15"/>
  <c r="P98"/>
  <c r="B5"/>
  <c r="B69"/>
  <c r="L85"/>
  <c r="P94"/>
  <c r="H55"/>
  <c r="K84"/>
  <c r="H91"/>
  <c r="I93"/>
  <c r="K67"/>
  <c r="Q56"/>
  <c r="Q80"/>
  <c r="J91"/>
  <c r="J60"/>
  <c r="N71"/>
  <c r="I7"/>
  <c r="O18"/>
  <c r="H32"/>
  <c r="L30"/>
  <c r="H78"/>
  <c r="L19"/>
  <c r="B60"/>
  <c r="I97"/>
  <c r="N86"/>
  <c r="O17"/>
  <c r="P7"/>
  <c r="P89"/>
  <c r="B41"/>
  <c r="L95"/>
  <c r="B29"/>
  <c r="P21"/>
  <c r="K3"/>
  <c r="L24"/>
  <c r="J76"/>
  <c r="K48"/>
  <c r="Q73"/>
  <c r="Q98"/>
  <c r="B16"/>
  <c r="K71"/>
  <c r="F1"/>
  <c r="B48"/>
  <c r="K30"/>
  <c r="G66"/>
  <c r="L54"/>
  <c r="J54"/>
  <c r="B67"/>
  <c r="K43"/>
  <c r="N65"/>
  <c r="B45"/>
  <c r="I76"/>
  <c r="K61"/>
  <c r="K86"/>
  <c r="I22"/>
  <c r="I90"/>
  <c r="H71"/>
  <c r="O46"/>
  <c r="B66"/>
  <c r="P59"/>
  <c r="I81"/>
  <c r="P93"/>
  <c r="I86"/>
  <c r="L16"/>
  <c r="O62"/>
  <c r="P68"/>
  <c r="J44"/>
  <c r="J41"/>
  <c r="K11"/>
  <c r="Q20"/>
  <c r="P53"/>
  <c r="N53"/>
  <c r="O69"/>
  <c r="K69"/>
  <c r="K80"/>
  <c r="G25"/>
  <c r="G5"/>
  <c r="G45"/>
  <c r="O66"/>
  <c r="Q57"/>
  <c r="G82"/>
  <c r="Q74"/>
  <c r="Q21"/>
  <c r="O65"/>
  <c r="B54"/>
  <c r="O8"/>
  <c r="N74"/>
  <c r="N13"/>
  <c r="N6"/>
  <c r="G17"/>
  <c r="I94"/>
  <c r="N25"/>
  <c r="L49"/>
  <c r="O58"/>
  <c r="B13"/>
  <c r="Q92"/>
  <c r="O28"/>
  <c r="G39"/>
  <c r="N51"/>
  <c r="J46"/>
  <c r="O53"/>
  <c r="Q85"/>
  <c r="J36"/>
  <c r="Q4"/>
  <c r="L84"/>
  <c r="L82"/>
  <c r="I87"/>
  <c r="L27"/>
  <c r="J85"/>
  <c r="J67"/>
  <c r="N39"/>
  <c r="H35"/>
  <c r="L53"/>
  <c r="G92"/>
  <c r="J93"/>
  <c r="B11"/>
  <c r="I58"/>
  <c r="J71"/>
  <c r="I68"/>
  <c r="L4"/>
  <c r="O63"/>
  <c r="L78"/>
  <c r="I17"/>
  <c r="Q49"/>
  <c r="Q53"/>
  <c r="I78"/>
  <c r="N88"/>
  <c r="O27"/>
  <c r="K91"/>
  <c r="L12"/>
  <c r="L36"/>
  <c r="O15"/>
  <c r="K72"/>
  <c r="H70"/>
  <c r="I69"/>
  <c r="J77"/>
  <c r="J55"/>
  <c r="I62"/>
  <c r="J23"/>
  <c r="H15"/>
  <c r="G83"/>
  <c r="J40"/>
  <c r="N7"/>
  <c r="P48"/>
  <c r="I91"/>
  <c r="G36"/>
  <c r="I52"/>
  <c r="H53"/>
  <c r="N21"/>
  <c r="O7"/>
  <c r="B34"/>
  <c r="Q86"/>
  <c r="O86"/>
  <c r="L21"/>
  <c r="J21"/>
  <c r="L20"/>
  <c r="J20"/>
  <c r="I18"/>
  <c r="B39"/>
  <c r="Q3"/>
  <c r="K21"/>
  <c r="Q59"/>
  <c r="J42"/>
  <c r="K93"/>
  <c r="Q91"/>
  <c r="K29"/>
  <c r="P87"/>
  <c r="B59"/>
  <c r="L37"/>
  <c r="O4"/>
  <c r="P77"/>
  <c r="H98"/>
  <c r="J37"/>
  <c r="J88"/>
  <c r="L25"/>
  <c r="K96"/>
  <c r="B22"/>
  <c r="B97"/>
  <c r="B30"/>
  <c r="G87"/>
  <c r="H30"/>
  <c r="I85"/>
  <c r="H54"/>
  <c r="B27"/>
  <c r="L29"/>
  <c r="B36"/>
  <c r="G91"/>
  <c r="Q27"/>
  <c r="J29"/>
  <c r="P30"/>
  <c r="H80"/>
  <c r="B83"/>
  <c r="G84"/>
  <c r="I44"/>
  <c r="J56"/>
  <c r="N22"/>
  <c r="N50"/>
  <c r="P45"/>
  <c r="G86"/>
  <c r="J78"/>
  <c r="Q37"/>
  <c r="G7"/>
  <c r="G94"/>
  <c r="I41"/>
  <c r="H95"/>
  <c r="B71"/>
  <c r="B96"/>
  <c r="N3"/>
  <c r="I95"/>
  <c r="L74"/>
  <c r="L93"/>
  <c r="J38"/>
  <c r="K40"/>
  <c r="K58"/>
  <c r="Q71"/>
  <c r="G52"/>
  <c r="P56"/>
  <c r="K50"/>
  <c r="O57"/>
  <c r="B52"/>
  <c r="I13"/>
  <c r="J8"/>
  <c r="Q75"/>
  <c r="O45"/>
  <c r="Q50"/>
  <c r="J82"/>
  <c r="L56"/>
  <c r="K20"/>
  <c r="O76"/>
  <c r="I64"/>
  <c r="Q10"/>
  <c r="K45"/>
  <c r="H18"/>
  <c r="H72"/>
  <c r="O10"/>
  <c r="I42"/>
  <c r="K47"/>
  <c r="J27"/>
  <c r="O88"/>
  <c r="N82"/>
  <c r="H49"/>
  <c r="P26"/>
  <c r="G90"/>
  <c r="J22"/>
  <c r="O59"/>
  <c r="I54"/>
  <c r="J92"/>
  <c r="P35"/>
  <c r="K82"/>
  <c r="N60"/>
  <c r="B87"/>
  <c r="I57"/>
  <c r="I56"/>
  <c r="J79"/>
  <c r="K79"/>
  <c r="L51"/>
  <c r="I21"/>
  <c r="Q94"/>
  <c r="H76"/>
  <c r="J34"/>
  <c r="B2"/>
  <c r="L65"/>
  <c r="G80"/>
  <c r="Q23"/>
  <c r="J12"/>
  <c r="Q14"/>
  <c r="L77"/>
  <c r="O30"/>
  <c r="N56"/>
  <c r="B63"/>
  <c r="N91"/>
  <c r="G64"/>
  <c r="L66"/>
  <c r="H12"/>
  <c r="J14"/>
  <c r="L69"/>
  <c r="B3"/>
  <c r="K36"/>
  <c r="G49"/>
  <c r="H93"/>
  <c r="L32"/>
  <c r="N75"/>
  <c r="Q11"/>
  <c r="H87"/>
  <c r="I32"/>
  <c r="N77"/>
  <c r="P23"/>
  <c r="I92"/>
  <c r="I67"/>
  <c r="B62"/>
  <c r="K16"/>
  <c r="N27"/>
  <c r="O11"/>
  <c r="I70"/>
  <c r="P36"/>
  <c r="G24"/>
  <c r="H41"/>
  <c r="B78"/>
  <c r="I45"/>
  <c r="G97"/>
  <c r="G98"/>
  <c r="H34"/>
  <c r="G33"/>
  <c r="Q19"/>
  <c r="G8"/>
  <c r="P62"/>
  <c r="B44"/>
  <c r="L17"/>
  <c r="I16"/>
  <c r="B6"/>
  <c r="K25"/>
  <c r="Q36"/>
  <c r="N23"/>
  <c r="I80"/>
  <c r="O93"/>
  <c r="I48"/>
  <c r="L79"/>
  <c r="K73"/>
  <c r="I26"/>
  <c r="K39"/>
  <c r="B8"/>
  <c r="G16"/>
  <c r="L72"/>
  <c r="B57"/>
  <c r="I84"/>
  <c r="N80"/>
  <c r="I72"/>
  <c r="L41"/>
  <c r="O32"/>
  <c r="G41"/>
  <c r="Q15"/>
  <c r="G78"/>
  <c r="N14"/>
  <c r="H2"/>
  <c r="N81"/>
  <c r="N15"/>
  <c r="I23"/>
  <c r="B73"/>
  <c r="G12"/>
  <c r="H33"/>
  <c r="I12"/>
  <c r="H11"/>
  <c r="J96"/>
  <c r="P84"/>
  <c r="Q31"/>
  <c r="Q55"/>
  <c r="B72"/>
  <c r="P85"/>
  <c r="N31"/>
  <c r="B90"/>
  <c r="I46"/>
  <c r="H40"/>
  <c r="H43"/>
  <c r="H46"/>
  <c r="Q87"/>
  <c r="Q68"/>
  <c r="O68"/>
  <c r="G42"/>
  <c r="L60"/>
  <c r="L88"/>
  <c r="J35"/>
  <c r="P9"/>
  <c r="B20"/>
  <c r="G37"/>
  <c r="K35"/>
  <c r="P6"/>
  <c r="B31"/>
  <c r="J90"/>
  <c r="P25"/>
  <c r="L92"/>
  <c r="K53"/>
  <c r="O47"/>
  <c r="K32"/>
  <c r="Q64"/>
  <c r="B91"/>
  <c r="P65"/>
  <c r="B55"/>
  <c r="O9"/>
  <c r="J30"/>
  <c r="P42"/>
  <c r="B56"/>
  <c r="O6"/>
  <c r="H42"/>
  <c r="H52"/>
  <c r="N8"/>
  <c r="J57"/>
  <c r="B18"/>
  <c r="B64"/>
  <c r="O78"/>
  <c r="G23"/>
  <c r="I24"/>
  <c r="G65"/>
  <c r="N12"/>
  <c r="P13"/>
  <c r="H73"/>
  <c r="H85"/>
  <c r="G11"/>
  <c r="N62"/>
  <c r="N47"/>
  <c r="L3"/>
  <c r="P66"/>
  <c r="N9"/>
  <c r="L59"/>
  <c r="O95"/>
  <c r="Q32"/>
  <c r="Q30"/>
  <c r="P3"/>
  <c r="I36"/>
  <c r="P51"/>
  <c r="J98"/>
  <c r="Q66"/>
  <c r="I34"/>
  <c r="N40"/>
  <c r="L83"/>
  <c r="B51"/>
  <c r="G29"/>
  <c r="P76"/>
  <c r="B86"/>
  <c r="L76"/>
  <c r="B28"/>
  <c r="Q39"/>
  <c r="O25"/>
  <c r="B10"/>
  <c r="O92"/>
  <c r="Q28"/>
  <c r="P61"/>
  <c r="I61"/>
  <c r="I89"/>
  <c r="N28"/>
  <c r="G95"/>
  <c r="P70"/>
  <c r="Q83"/>
  <c r="N98"/>
  <c r="O98"/>
  <c r="G22"/>
  <c r="P67"/>
  <c r="P31"/>
  <c r="G57"/>
  <c r="B19"/>
  <c r="H38"/>
  <c r="J52"/>
  <c r="H47"/>
  <c r="O21"/>
  <c r="B70"/>
  <c r="K52"/>
  <c r="B32"/>
  <c r="P33"/>
  <c r="N42"/>
  <c r="O33"/>
  <c r="I10"/>
  <c r="K60"/>
  <c r="J3"/>
  <c r="I35"/>
  <c r="P8"/>
  <c r="P22"/>
  <c r="P50"/>
  <c r="O50"/>
  <c r="G15"/>
  <c r="G6"/>
  <c r="O22"/>
  <c r="P44"/>
  <c r="O3"/>
  <c r="H10"/>
  <c r="P82"/>
  <c r="L45"/>
  <c r="Q13"/>
  <c r="K94"/>
  <c r="B77"/>
  <c r="P55"/>
  <c r="O44"/>
  <c r="B12"/>
  <c r="K28"/>
  <c r="P4"/>
  <c r="H67"/>
  <c r="Q47"/>
  <c r="B65"/>
  <c r="Q45"/>
  <c r="B94"/>
  <c r="H75"/>
  <c r="P58"/>
  <c r="Q54"/>
  <c r="B21"/>
  <c r="Q65"/>
  <c r="O34"/>
  <c r="H83"/>
  <c r="K66"/>
  <c r="L38"/>
  <c r="I51"/>
  <c r="J66"/>
  <c r="K51"/>
  <c r="O55"/>
  <c r="I40"/>
  <c r="J51"/>
  <c r="G61"/>
  <c r="I27"/>
  <c r="Q88"/>
  <c r="N95"/>
  <c r="Q61"/>
  <c r="Q63"/>
  <c r="J53"/>
  <c r="K27"/>
  <c r="L89"/>
  <c r="J24"/>
  <c r="J74"/>
  <c r="B24"/>
  <c r="G31"/>
  <c r="K24"/>
  <c r="G18"/>
  <c r="P18"/>
  <c r="Q72"/>
  <c r="Q29"/>
  <c r="L80"/>
  <c r="P80"/>
  <c r="N92"/>
  <c r="P39"/>
  <c r="Q97"/>
  <c r="L61"/>
  <c r="P49"/>
  <c r="Q42"/>
  <c r="B80"/>
  <c r="H8"/>
  <c r="H50"/>
  <c r="L57"/>
  <c r="L62"/>
  <c r="N26"/>
  <c r="I8"/>
  <c r="H24"/>
  <c r="Q78"/>
  <c r="G30"/>
  <c r="H36"/>
  <c r="K63"/>
  <c r="G51"/>
  <c r="J10"/>
  <c r="O70"/>
  <c r="N76"/>
  <c r="O61"/>
  <c r="K74"/>
  <c r="L75"/>
  <c r="N58"/>
  <c r="K90"/>
  <c r="K87"/>
  <c r="L73"/>
  <c r="O40"/>
  <c r="G54"/>
  <c r="G62"/>
  <c r="L55"/>
  <c r="G93"/>
  <c r="O72"/>
  <c r="Q17"/>
  <c r="O39"/>
  <c r="I50"/>
  <c r="L91"/>
  <c r="B68"/>
  <c r="B14"/>
  <c r="O13"/>
  <c r="J19"/>
  <c r="L8"/>
  <c r="N32"/>
  <c r="L64"/>
  <c r="P54"/>
  <c r="O20"/>
  <c r="P88"/>
  <c r="H65"/>
  <c r="G48"/>
  <c r="G55"/>
  <c r="P72"/>
  <c r="N29"/>
  <c r="Q8"/>
  <c r="P91"/>
  <c r="G38"/>
  <c r="N30"/>
  <c r="N93"/>
  <c r="K89"/>
  <c r="I77"/>
  <c r="I74"/>
  <c r="Q79"/>
  <c r="G71"/>
  <c r="G74"/>
  <c r="Q22"/>
  <c r="P34"/>
  <c r="H5"/>
  <c r="H14"/>
  <c r="N54"/>
  <c r="G81"/>
  <c r="P47"/>
  <c r="L47"/>
  <c r="J47"/>
  <c r="L6"/>
  <c r="K46"/>
  <c r="N4"/>
  <c r="H31"/>
  <c r="L35"/>
  <c r="P19"/>
  <c r="C1"/>
  <c r="Q41"/>
  <c r="N10"/>
  <c r="K62"/>
  <c r="N33"/>
  <c r="H28"/>
  <c r="O91"/>
  <c r="G89"/>
  <c r="I39"/>
  <c r="B89"/>
  <c r="G27"/>
  <c r="H89"/>
  <c r="H74"/>
  <c r="H61"/>
  <c r="K77"/>
  <c r="L7"/>
  <c r="B95"/>
  <c r="K12"/>
  <c r="H3"/>
  <c r="H6"/>
  <c r="Q76"/>
  <c r="J16"/>
  <c r="J49"/>
  <c r="B98"/>
  <c r="I29"/>
  <c r="J59"/>
  <c r="J11"/>
  <c r="O97"/>
  <c r="K70"/>
  <c r="B58"/>
  <c r="Q33"/>
  <c r="P38"/>
  <c r="J73"/>
  <c r="K5"/>
  <c r="B53"/>
  <c r="O35"/>
  <c r="I31"/>
  <c r="B74"/>
  <c r="J32"/>
  <c r="H64"/>
  <c r="G70"/>
  <c r="J43"/>
  <c r="G88"/>
  <c r="L13"/>
  <c r="G13"/>
  <c r="J18"/>
  <c r="B40"/>
  <c r="O26"/>
  <c r="O77"/>
  <c r="K56"/>
  <c r="N57"/>
  <c r="G43"/>
  <c r="K26"/>
  <c r="K88"/>
  <c r="G76"/>
  <c r="G77"/>
  <c r="J64"/>
  <c r="Q70"/>
  <c r="O54"/>
  <c r="O48"/>
  <c r="K83"/>
  <c r="N16"/>
  <c r="N48"/>
  <c r="P60"/>
  <c r="N35"/>
  <c r="J48"/>
  <c r="N69"/>
  <c r="H4"/>
  <c r="O79"/>
  <c r="B76"/>
  <c r="O14"/>
  <c r="I49"/>
  <c r="P16"/>
  <c r="N52"/>
  <c r="B92"/>
  <c r="K49"/>
  <c r="N17"/>
  <c r="Q89"/>
  <c r="K76"/>
  <c r="P86"/>
  <c r="H45"/>
  <c r="I59"/>
  <c r="J62"/>
  <c r="K54"/>
  <c r="H44"/>
  <c r="P11"/>
  <c r="H96"/>
  <c r="G2"/>
  <c r="B9"/>
  <c r="P73"/>
  <c r="N61"/>
  <c r="N24"/>
  <c r="K57"/>
  <c r="H88"/>
  <c r="J95"/>
  <c r="N94"/>
  <c r="H56"/>
  <c r="P78"/>
  <c r="H68"/>
  <c r="I79"/>
  <c r="L15"/>
  <c r="O82"/>
  <c r="O67"/>
  <c r="O84"/>
  <c r="O85"/>
  <c r="I47"/>
  <c r="I37"/>
  <c r="O24"/>
  <c r="B75"/>
  <c r="B82"/>
  <c r="I43"/>
  <c r="K59"/>
  <c r="K23"/>
  <c r="B88"/>
  <c r="G40"/>
  <c r="B4"/>
  <c r="G96"/>
  <c r="O52"/>
  <c r="Q26"/>
  <c r="O49"/>
  <c r="O74"/>
  <c r="K6"/>
  <c r="N34"/>
  <c r="I98"/>
  <c r="P74"/>
  <c r="B35"/>
  <c r="L58"/>
  <c r="J81"/>
  <c r="J58"/>
  <c r="K18"/>
  <c r="O42"/>
  <c r="Q44"/>
  <c r="L40"/>
  <c r="H69"/>
  <c r="Q18"/>
  <c r="P71"/>
  <c r="G58"/>
  <c r="O56"/>
  <c r="G85"/>
  <c r="I19"/>
  <c r="G63"/>
  <c r="B46"/>
  <c r="G10"/>
  <c r="P29"/>
  <c r="H63"/>
  <c r="B33"/>
  <c r="L31"/>
  <c r="Q82"/>
  <c r="G21"/>
  <c r="L63"/>
  <c r="O36"/>
  <c r="L33"/>
  <c r="N64"/>
  <c r="B50"/>
  <c r="O37"/>
  <c r="I33"/>
  <c r="O64"/>
  <c r="O89"/>
  <c r="O43"/>
  <c r="I82"/>
  <c r="K97"/>
  <c r="N18"/>
  <c r="J65"/>
  <c r="J80"/>
  <c r="J61"/>
  <c r="K4"/>
  <c r="L5"/>
  <c r="I4"/>
  <c r="J4"/>
  <c r="H79"/>
  <c r="P46"/>
  <c r="Q46"/>
  <c r="N46"/>
  <c r="G4"/>
  <c r="G44"/>
  <c r="J31"/>
  <c r="B61"/>
  <c r="O81"/>
  <c r="J28"/>
  <c r="H39"/>
  <c r="J39"/>
  <c r="I30"/>
  <c r="D1"/>
  <c r="K10"/>
  <c r="G50"/>
  <c r="Q60"/>
  <c r="P83"/>
  <c r="O90"/>
  <c r="K7"/>
  <c r="K34"/>
  <c r="N19"/>
  <c r="O71"/>
  <c r="B84"/>
  <c r="L68"/>
  <c r="K15"/>
  <c r="K85"/>
  <c r="L94"/>
  <c r="N70"/>
  <c r="G26"/>
  <c r="O31"/>
  <c r="Q12"/>
  <c r="K55"/>
  <c r="L48"/>
  <c r="K64"/>
  <c r="H58"/>
  <c r="N63"/>
  <c r="B17"/>
  <c r="I83"/>
  <c r="N5"/>
  <c r="H7"/>
  <c r="L28"/>
  <c r="N72"/>
  <c r="I5"/>
  <c r="J86"/>
  <c r="G32"/>
  <c r="G73"/>
  <c r="Q62"/>
  <c r="L43"/>
  <c r="K75"/>
  <c r="H77"/>
  <c r="P15"/>
  <c r="J17"/>
  <c r="N49"/>
  <c r="K98"/>
  <c r="G68"/>
  <c r="K44"/>
  <c r="Q52"/>
  <c r="I73"/>
  <c r="P5"/>
  <c r="L98"/>
  <c r="L9"/>
  <c r="I55"/>
  <c r="I71"/>
  <c r="G20"/>
  <c r="H37"/>
  <c r="Q93"/>
  <c r="J89"/>
  <c r="B42"/>
  <c r="B43"/>
  <c r="H25"/>
  <c r="J6"/>
  <c r="L81"/>
  <c r="Q9"/>
  <c r="P57"/>
  <c r="B37"/>
  <c r="L97"/>
  <c r="G60"/>
  <c r="J33"/>
  <c r="N73"/>
  <c r="H57"/>
  <c r="N45"/>
  <c r="I53"/>
  <c r="L44"/>
  <c r="N41"/>
  <c r="J69"/>
  <c r="E1"/>
  <c r="G9"/>
  <c r="K38"/>
  <c r="P28"/>
  <c r="K14"/>
  <c r="I3"/>
  <c r="G14"/>
  <c r="H16"/>
  <c r="P92"/>
  <c r="K41"/>
  <c r="H84"/>
  <c r="J84"/>
  <c r="K13"/>
  <c r="I11"/>
  <c r="P64"/>
  <c r="O73"/>
  <c r="H48"/>
  <c r="J63"/>
  <c r="H86"/>
  <c r="N20"/>
  <c r="N85"/>
  <c r="L87"/>
  <c r="Q69"/>
  <c r="K81"/>
  <c r="N59"/>
  <c r="Q35"/>
  <c r="G67"/>
  <c r="B7"/>
  <c r="G47"/>
  <c r="G79"/>
  <c r="O80"/>
  <c r="Q34"/>
  <c r="B85"/>
  <c r="O83"/>
  <c r="Q90"/>
  <c r="O19"/>
  <c r="O51"/>
  <c r="I6"/>
  <c r="G34"/>
  <c r="M6" l="1"/>
  <c r="E85"/>
  <c r="C85"/>
  <c r="F85"/>
  <c r="D85"/>
  <c r="E7"/>
  <c r="C7"/>
  <c r="D7"/>
  <c r="F7"/>
  <c r="R59"/>
  <c r="R85"/>
  <c r="R20"/>
  <c r="M11"/>
  <c r="M3"/>
  <c r="I99"/>
  <c r="R41"/>
  <c r="M53"/>
  <c r="R45"/>
  <c r="R73"/>
  <c r="D37"/>
  <c r="C37"/>
  <c r="F37"/>
  <c r="E37"/>
  <c r="F43"/>
  <c r="C43"/>
  <c r="E43"/>
  <c r="D43"/>
  <c r="F42"/>
  <c r="D42"/>
  <c r="E42"/>
  <c r="C42"/>
  <c r="M71"/>
  <c r="M55"/>
  <c r="M73"/>
  <c r="R49"/>
  <c r="M5"/>
  <c r="R72"/>
  <c r="R5"/>
  <c r="M83"/>
  <c r="D17"/>
  <c r="F17"/>
  <c r="C17"/>
  <c r="E17"/>
  <c r="R63"/>
  <c r="R70"/>
  <c r="D84"/>
  <c r="C84"/>
  <c r="F84"/>
  <c r="E84"/>
  <c r="R19"/>
  <c r="M30"/>
  <c r="C61"/>
  <c r="F61"/>
  <c r="E61"/>
  <c r="D61"/>
  <c r="R46"/>
  <c r="M4"/>
  <c r="R18"/>
  <c r="M82"/>
  <c r="M33"/>
  <c r="C50"/>
  <c r="E50"/>
  <c r="D50"/>
  <c r="F50"/>
  <c r="R64"/>
  <c r="E33"/>
  <c r="F33"/>
  <c r="D33"/>
  <c r="C33"/>
  <c r="E46"/>
  <c r="D46"/>
  <c r="F46"/>
  <c r="C46"/>
  <c r="M19"/>
  <c r="E35"/>
  <c r="D35"/>
  <c r="C35"/>
  <c r="F35"/>
  <c r="M98"/>
  <c r="R34"/>
  <c r="C4"/>
  <c r="E4"/>
  <c r="F4"/>
  <c r="D4"/>
  <c r="E88"/>
  <c r="C88"/>
  <c r="D88"/>
  <c r="F88"/>
  <c r="M43"/>
  <c r="E82"/>
  <c r="D82"/>
  <c r="C82"/>
  <c r="F82"/>
  <c r="C75"/>
  <c r="D75"/>
  <c r="F75"/>
  <c r="E75"/>
  <c r="M37"/>
  <c r="M47"/>
  <c r="M79"/>
  <c r="R94"/>
  <c r="R24"/>
  <c r="R61"/>
  <c r="D9"/>
  <c r="C9"/>
  <c r="E9"/>
  <c r="F9"/>
  <c r="M59"/>
  <c r="R17"/>
  <c r="C92"/>
  <c r="E92"/>
  <c r="F92"/>
  <c r="D92"/>
  <c r="R52"/>
  <c r="M49"/>
  <c r="C76"/>
  <c r="D76"/>
  <c r="F76"/>
  <c r="E76"/>
  <c r="R69"/>
  <c r="R35"/>
  <c r="R48"/>
  <c r="R16"/>
  <c r="R57"/>
  <c r="F40"/>
  <c r="E40"/>
  <c r="C40"/>
  <c r="D40"/>
  <c r="E74"/>
  <c r="C74"/>
  <c r="D74"/>
  <c r="F74"/>
  <c r="M31"/>
  <c r="E53"/>
  <c r="D53"/>
  <c r="F53"/>
  <c r="C53"/>
  <c r="C58"/>
  <c r="D58"/>
  <c r="F58"/>
  <c r="E58"/>
  <c r="M29"/>
  <c r="C98"/>
  <c r="F98"/>
  <c r="D98"/>
  <c r="E98"/>
  <c r="H99"/>
  <c r="E95"/>
  <c r="C95"/>
  <c r="F95"/>
  <c r="D95"/>
  <c r="D89"/>
  <c r="C89"/>
  <c r="F89"/>
  <c r="E89"/>
  <c r="M39"/>
  <c r="R33"/>
  <c r="R10"/>
  <c r="R4"/>
  <c r="R54"/>
  <c r="M74"/>
  <c r="M77"/>
  <c r="R93"/>
  <c r="R30"/>
  <c r="R29"/>
  <c r="R32"/>
  <c r="C14"/>
  <c r="E14"/>
  <c r="F14"/>
  <c r="D14"/>
  <c r="C68"/>
  <c r="E68"/>
  <c r="D68"/>
  <c r="F68"/>
  <c r="M50"/>
  <c r="R58"/>
  <c r="R76"/>
  <c r="M8"/>
  <c r="R26"/>
  <c r="C80"/>
  <c r="F80"/>
  <c r="D80"/>
  <c r="E80"/>
  <c r="R92"/>
  <c r="F24"/>
  <c r="D24"/>
  <c r="C24"/>
  <c r="E24"/>
  <c r="R95"/>
  <c r="M27"/>
  <c r="M40"/>
  <c r="M51"/>
  <c r="C21"/>
  <c r="E21"/>
  <c r="D21"/>
  <c r="F21"/>
  <c r="D94"/>
  <c r="C94"/>
  <c r="F94"/>
  <c r="E94"/>
  <c r="F65"/>
  <c r="C65"/>
  <c r="D65"/>
  <c r="E65"/>
  <c r="C12"/>
  <c r="E12"/>
  <c r="D12"/>
  <c r="F12"/>
  <c r="E77"/>
  <c r="D77"/>
  <c r="C77"/>
  <c r="F77"/>
  <c r="O99"/>
  <c r="M35"/>
  <c r="J99"/>
  <c r="M10"/>
  <c r="R42"/>
  <c r="F32"/>
  <c r="C32"/>
  <c r="E32"/>
  <c r="D32"/>
  <c r="D70"/>
  <c r="C70"/>
  <c r="E70"/>
  <c r="F70"/>
  <c r="F19"/>
  <c r="D19"/>
  <c r="C19"/>
  <c r="E19"/>
  <c r="R98"/>
  <c r="R28"/>
  <c r="M89"/>
  <c r="M61"/>
  <c r="D10"/>
  <c r="E10"/>
  <c r="C10"/>
  <c r="F10"/>
  <c r="E28"/>
  <c r="F28"/>
  <c r="C28"/>
  <c r="D28"/>
  <c r="C86"/>
  <c r="F86"/>
  <c r="E86"/>
  <c r="D86"/>
  <c r="D51"/>
  <c r="F51"/>
  <c r="E51"/>
  <c r="C51"/>
  <c r="R40"/>
  <c r="M34"/>
  <c r="M36"/>
  <c r="P99"/>
  <c r="R9"/>
  <c r="L99"/>
  <c r="R47"/>
  <c r="R62"/>
  <c r="R12"/>
  <c r="M24"/>
  <c r="E64"/>
  <c r="F64"/>
  <c r="C64"/>
  <c r="D64"/>
  <c r="D18"/>
  <c r="E18"/>
  <c r="F18"/>
  <c r="C18"/>
  <c r="R8"/>
  <c r="D56"/>
  <c r="C56"/>
  <c r="E56"/>
  <c r="F56"/>
  <c r="E55"/>
  <c r="D55"/>
  <c r="C55"/>
  <c r="F55"/>
  <c r="F91"/>
  <c r="C91"/>
  <c r="D91"/>
  <c r="E91"/>
  <c r="C31"/>
  <c r="D31"/>
  <c r="F31"/>
  <c r="E31"/>
  <c r="C20"/>
  <c r="E20"/>
  <c r="F20"/>
  <c r="D20"/>
  <c r="M46"/>
  <c r="E90"/>
  <c r="D90"/>
  <c r="F90"/>
  <c r="C90"/>
  <c r="R31"/>
  <c r="C72"/>
  <c r="E72"/>
  <c r="D72"/>
  <c r="F72"/>
  <c r="M12"/>
  <c r="F73"/>
  <c r="E73"/>
  <c r="D73"/>
  <c r="C73"/>
  <c r="M23"/>
  <c r="R15"/>
  <c r="R81"/>
  <c r="R14"/>
  <c r="M72"/>
  <c r="R80"/>
  <c r="M84"/>
  <c r="C57"/>
  <c r="D57"/>
  <c r="E57"/>
  <c r="F57"/>
  <c r="E8"/>
  <c r="C8"/>
  <c r="F8"/>
  <c r="D8"/>
  <c r="M26"/>
  <c r="M48"/>
  <c r="M80"/>
  <c r="R23"/>
  <c r="E6"/>
  <c r="F6"/>
  <c r="D6"/>
  <c r="C6"/>
  <c r="M16"/>
  <c r="F44"/>
  <c r="E44"/>
  <c r="C44"/>
  <c r="D44"/>
  <c r="M45"/>
  <c r="E78"/>
  <c r="D78"/>
  <c r="C78"/>
  <c r="F78"/>
  <c r="M70"/>
  <c r="R27"/>
  <c r="F62"/>
  <c r="D62"/>
  <c r="E62"/>
  <c r="C62"/>
  <c r="M67"/>
  <c r="M92"/>
  <c r="R77"/>
  <c r="M32"/>
  <c r="R75"/>
  <c r="B99"/>
  <c r="D3"/>
  <c r="F3"/>
  <c r="C3"/>
  <c r="E3"/>
  <c r="R91"/>
  <c r="D63"/>
  <c r="F63"/>
  <c r="C63"/>
  <c r="E63"/>
  <c r="R56"/>
  <c r="M21"/>
  <c r="M56"/>
  <c r="M57"/>
  <c r="C87"/>
  <c r="D87"/>
  <c r="E87"/>
  <c r="F87"/>
  <c r="R60"/>
  <c r="M54"/>
  <c r="R82"/>
  <c r="M42"/>
  <c r="M64"/>
  <c r="M13"/>
  <c r="D52"/>
  <c r="E52"/>
  <c r="C52"/>
  <c r="F52"/>
  <c r="M95"/>
  <c r="N99"/>
  <c r="R3"/>
  <c r="F96"/>
  <c r="C96"/>
  <c r="D96"/>
  <c r="E96"/>
  <c r="D71"/>
  <c r="E71"/>
  <c r="C71"/>
  <c r="F71"/>
  <c r="M41"/>
  <c r="R50"/>
  <c r="R22"/>
  <c r="M44"/>
  <c r="E83"/>
  <c r="D83"/>
  <c r="C83"/>
  <c r="F83"/>
  <c r="E36"/>
  <c r="C36"/>
  <c r="D36"/>
  <c r="F36"/>
  <c r="E27"/>
  <c r="C27"/>
  <c r="D27"/>
  <c r="F27"/>
  <c r="M85"/>
  <c r="C30"/>
  <c r="E30"/>
  <c r="F30"/>
  <c r="D30"/>
  <c r="C97"/>
  <c r="E97"/>
  <c r="F97"/>
  <c r="D97"/>
  <c r="F22"/>
  <c r="C22"/>
  <c r="D22"/>
  <c r="E22"/>
  <c r="D59"/>
  <c r="F59"/>
  <c r="C59"/>
  <c r="E59"/>
  <c r="Q99"/>
  <c r="D39"/>
  <c r="C39"/>
  <c r="E39"/>
  <c r="F39"/>
  <c r="M18"/>
  <c r="F34"/>
  <c r="D34"/>
  <c r="E34"/>
  <c r="C34"/>
  <c r="R21"/>
  <c r="M52"/>
  <c r="M91"/>
  <c r="R7"/>
  <c r="M62"/>
  <c r="M69"/>
  <c r="R88"/>
  <c r="M78"/>
  <c r="M17"/>
  <c r="M68"/>
  <c r="M58"/>
  <c r="F11"/>
  <c r="E11"/>
  <c r="D11"/>
  <c r="C11"/>
  <c r="R39"/>
  <c r="M87"/>
  <c r="R51"/>
  <c r="C13"/>
  <c r="F13"/>
  <c r="E13"/>
  <c r="D13"/>
  <c r="R25"/>
  <c r="M94"/>
  <c r="R6"/>
  <c r="R13"/>
  <c r="R74"/>
  <c r="F54"/>
  <c r="C54"/>
  <c r="D54"/>
  <c r="E54"/>
  <c r="R53"/>
  <c r="M86"/>
  <c r="M81"/>
  <c r="F66"/>
  <c r="D66"/>
  <c r="E66"/>
  <c r="C66"/>
  <c r="M90"/>
  <c r="M22"/>
  <c r="M76"/>
  <c r="F45"/>
  <c r="D45"/>
  <c r="C45"/>
  <c r="E45"/>
  <c r="R65"/>
  <c r="F67"/>
  <c r="E67"/>
  <c r="D67"/>
  <c r="C67"/>
  <c r="E48"/>
  <c r="F48"/>
  <c r="C48"/>
  <c r="D48"/>
  <c r="F16"/>
  <c r="D16"/>
  <c r="E16"/>
  <c r="C16"/>
  <c r="K99"/>
  <c r="D29"/>
  <c r="C29"/>
  <c r="F29"/>
  <c r="E29"/>
  <c r="F41"/>
  <c r="C41"/>
  <c r="D41"/>
  <c r="E41"/>
  <c r="R86"/>
  <c r="M97"/>
  <c r="F60"/>
  <c r="E60"/>
  <c r="C60"/>
  <c r="D60"/>
  <c r="M7"/>
  <c r="R71"/>
  <c r="M93"/>
  <c r="F69"/>
  <c r="D69"/>
  <c r="C69"/>
  <c r="E69"/>
  <c r="E5"/>
  <c r="C5"/>
  <c r="D5"/>
  <c r="F5"/>
  <c r="M15"/>
  <c r="R36"/>
  <c r="R78"/>
  <c r="F49"/>
  <c r="C49"/>
  <c r="E49"/>
  <c r="D49"/>
  <c r="M20"/>
  <c r="R55"/>
  <c r="E47"/>
  <c r="F47"/>
  <c r="C47"/>
  <c r="D47"/>
  <c r="F81"/>
  <c r="E81"/>
  <c r="D81"/>
  <c r="C81"/>
  <c r="R83"/>
  <c r="M63"/>
  <c r="M66"/>
  <c r="D79"/>
  <c r="E79"/>
  <c r="F79"/>
  <c r="C79"/>
  <c r="R11"/>
  <c r="M9"/>
  <c r="R90"/>
  <c r="M14"/>
  <c r="F15"/>
  <c r="C15"/>
  <c r="D15"/>
  <c r="E15"/>
  <c r="R87"/>
  <c r="R68"/>
  <c r="M28"/>
  <c r="R97"/>
  <c r="R89"/>
  <c r="D93"/>
  <c r="F93"/>
  <c r="E93"/>
  <c r="C93"/>
  <c r="R43"/>
  <c r="M75"/>
  <c r="D25"/>
  <c r="F25"/>
  <c r="E25"/>
  <c r="C25"/>
  <c r="G99"/>
  <c r="M88"/>
  <c r="M60"/>
  <c r="D26"/>
  <c r="C26"/>
  <c r="E26"/>
  <c r="F26"/>
  <c r="R37"/>
  <c r="M96"/>
  <c r="R44"/>
  <c r="R67"/>
  <c r="M38"/>
  <c r="F23"/>
  <c r="C23"/>
  <c r="D23"/>
  <c r="E23"/>
  <c r="R96"/>
  <c r="M65"/>
  <c r="D38"/>
  <c r="F38"/>
  <c r="E38"/>
  <c r="C38"/>
  <c r="R38"/>
  <c r="R66"/>
  <c r="R84"/>
  <c r="R79"/>
  <c r="M25"/>
  <c r="T13" i="73"/>
  <c r="S14"/>
  <c r="D14" i="28" s="1"/>
  <c r="R14" i="73"/>
  <c r="D14" i="29" s="1"/>
  <c r="P14" i="73"/>
  <c r="D14" i="24" s="1"/>
  <c r="Q14" i="73"/>
  <c r="D14" i="26" s="1"/>
  <c r="K12" i="65"/>
  <c r="F99" i="78" l="1"/>
  <c r="M99"/>
  <c r="R99"/>
  <c r="D99"/>
  <c r="C99"/>
  <c r="E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DH86" s="1"/>
  <c r="D86" i="40" s="1"/>
  <c r="BF88" i="54"/>
  <c r="BF91"/>
  <c r="BF92"/>
  <c r="BF97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DG86" s="1"/>
  <c r="C86" i="40" s="1"/>
  <c r="AY95" i="54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CE89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G7" i="54"/>
  <c r="C7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P91"/>
  <c r="CP44"/>
  <c r="CP3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O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<sst xmlns="http://schemas.openxmlformats.org/spreadsheetml/2006/main" count="8997" uniqueCount="565">
  <si>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</si>
  <si>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</si>
  <si>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</si>
  <si>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</si>
  <si>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</si>
  <si>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</si>
  <si>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</si>
  <si>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</si>
  <si>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</si>
  <si>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</si>
  <si>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</si>
  <si>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</si>
  <si>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</si>
  <si>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</si>
  <si>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</si>
  <si>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</si>
  <si>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</si>
  <si>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</si>
  <si>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</si>
  <si>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</si>
  <si>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</si>
  <si>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</si>
  <si>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</si>
  <si>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</si>
  <si>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</si>
  <si>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</si>
  <si>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</si>
  <si>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</si>
  <si>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</si>
  <si>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</si>
  <si>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</si>
  <si>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</si>
  <si>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</si>
  <si>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</si>
  <si>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</si>
  <si>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</si>
  <si>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</si>
  <si>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</si>
  <si>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</si>
  <si>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</si>
  <si>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</si>
  <si>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</si>
  <si>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</si>
  <si>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</si>
  <si>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</si>
  <si>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</si>
  <si>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</si>
  <si>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</si>
  <si>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</si>
  <si>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</si>
  <si>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</si>
  <si>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</si>
  <si>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</si>
  <si>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</si>
  <si>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</si>
  <si>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</si>
  <si>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</si>
  <si>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</si>
  <si>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</si>
  <si>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</si>
  <si>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</si>
  <si>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</si>
  <si>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</si>
  <si>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</si>
  <si>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</si>
  <si>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</si>
  <si>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</si>
  <si>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</si>
  <si>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</si>
  <si>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</si>
  <si>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</si>
  <si>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</si>
  <si>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</si>
  <si>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</si>
  <si>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</si>
  <si>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</si>
  <si>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</si>
  <si>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</si>
  <si>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</si>
  <si>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</si>
  <si>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</si>
  <si>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</si>
  <si>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</si>
  <si>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</si>
  <si>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</si>
  <si>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</si>
  <si>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</si>
  <si>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</si>
  <si>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</si>
  <si>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</si>
  <si>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</si>
  <si>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</si>
  <si>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</si>
  <si>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</si>
  <si>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</si>
  <si>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</si>
  <si>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</si>
  <si>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</si>
  <si>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</si>
  <si>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</si>
  <si>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</si>
  <si>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</si>
  <si>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</si>
  <si>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</si>
  <si>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</si>
  <si>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</si>
  <si>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</si>
  <si>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</si>
  <si>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</si>
  <si>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</si>
  <si>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</si>
  <si>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</si>
  <si>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</si>
  <si>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</si>
  <si>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</si>
  <si>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</si>
  <si>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</si>
  <si>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</si>
  <si>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</si>
  <si>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</si>
  <si>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</si>
  <si>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</si>
  <si>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</si>
  <si>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</si>
  <si>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</si>
  <si>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</si>
  <si>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</si>
  <si>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</si>
  <si>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</si>
  <si>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</si>
  <si>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</si>
  <si>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</si>
  <si>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</si>
  <si>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</si>
  <si>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</si>
  <si>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</si>
  <si>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</si>
  <si>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</si>
  <si>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</si>
  <si>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</si>
  <si>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</si>
  <si>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</si>
  <si>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</si>
  <si>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</si>
  <si>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</si>
  <si>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</si>
  <si>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</si>
  <si>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</si>
  <si>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</si>
  <si>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</si>
  <si>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</si>
  <si>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</si>
  <si>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</si>
  <si>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</si>
  <si>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</si>
  <si>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</si>
  <si>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</si>
  <si>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</si>
  <si>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</si>
  <si>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</si>
  <si>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</si>
  <si>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</si>
  <si>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</si>
  <si>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</si>
  <si>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</si>
  <si>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</si>
  <si>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</si>
  <si>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</si>
  <si>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</si>
  <si>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</si>
  <si>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</si>
  <si>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</si>
  <si>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</si>
  <si>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</si>
  <si>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</si>
  <si>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</si>
  <si>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</si>
  <si>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</si>
  <si>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</si>
  <si>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</si>
  <si>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</si>
  <si>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</si>
  <si>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</si>
  <si>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</si>
  <si>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</si>
  <si>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</si>
  <si>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</si>
  <si>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</si>
  <si>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</si>
  <si>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</si>
  <si>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</si>
  <si>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</si>
  <si>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</si>
  <si>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</si>
  <si>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</si>
  <si>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</si>
  <si>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</si>
  <si>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</si>
  <si>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</si>
  <si>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</si>
  <si>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</si>
  <si>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</si>
  <si>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</si>
  <si>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</si>
  <si>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</si>
  <si>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</si>
  <si>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</si>
  <si>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</si>
  <si>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</si>
  <si>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</si>
  <si>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</si>
  <si>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</si>
  <si>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</si>
  <si>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</si>
  <si>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</si>
  <si>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</si>
  <si>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</si>
  <si>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</si>
  <si>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</si>
  <si>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</si>
  <si>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</si>
  <si>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</si>
  <si>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</si>
  <si>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</si>
  <si>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</si>
  <si>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</si>
  <si>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</si>
  <si>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</si>
  <si>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</si>
  <si>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</si>
  <si>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</si>
  <si>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</si>
  <si>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</si>
  <si>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</si>
  <si>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</si>
  <si>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</si>
  <si>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</si>
  <si>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</si>
  <si>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</si>
  <si>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</si>
  <si>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</si>
  <si>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</si>
  <si>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</si>
  <si>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</si>
  <si>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</si>
  <si>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</si>
  <si>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</si>
  <si>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</si>
  <si>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</si>
  <si>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</si>
  <si>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</si>
  <si>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</si>
  <si>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</si>
  <si>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</si>
  <si>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</si>
  <si>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</si>
  <si>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</si>
  <si>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</si>
  <si>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</si>
  <si>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</si>
  <si>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</si>
  <si>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</si>
  <si>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</si>
  <si>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</si>
  <si>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</si>
  <si>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</si>
  <si>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</si>
  <si>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</si>
  <si>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</si>
  <si>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</si>
  <si>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</si>
  <si>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</si>
  <si>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</si>
  <si>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</si>
  <si>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</si>
  <si>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</si>
  <si>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</si>
  <si>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</si>
  <si>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</si>
  <si>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</si>
  <si>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</si>
  <si>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</si>
  <si>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</si>
  <si>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</si>
  <si>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</si>
  <si>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</si>
  <si>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</si>
  <si>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</si>
  <si>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</si>
  <si>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</si>
  <si>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</si>
  <si>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</si>
  <si>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</si>
  <si>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</si>
  <si>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</si>
  <si>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</si>
  <si>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</si>
  <si>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</si>
  <si>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</si>
  <si>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</si>
  <si>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</si>
  <si>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</si>
  <si>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</si>
  <si>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</si>
  <si>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</si>
  <si>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</si>
  <si>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</si>
  <si>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</si>
  <si>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</si>
  <si>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</si>
  <si>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</si>
  <si>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</si>
  <si>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</si>
  <si>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</si>
  <si>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</si>
  <si>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</si>
  <si>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</si>
  <si>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</si>
  <si>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</si>
  <si>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</si>
  <si>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</si>
  <si>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</si>
  <si>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</si>
  <si>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</si>
  <si>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</si>
  <si>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</si>
  <si>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</si>
  <si>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</si>
  <si>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</si>
  <si>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</si>
  <si>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</si>
  <si>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</si>
  <si>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</si>
  <si>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</si>
  <si>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</si>
  <si>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</si>
  <si>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</si>
  <si>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</si>
  <si>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</si>
  <si>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</si>
  <si>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</si>
  <si>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</si>
  <si>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</si>
  <si>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</si>
  <si>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</si>
  <si>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</si>
  <si>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</si>
  <si>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</si>
  <si>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</si>
  <si>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</si>
  <si>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</si>
  <si>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</si>
  <si>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</si>
  <si>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</si>
  <si>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</si>
  <si>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</si>
  <si>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</si>
  <si>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</si>
  <si>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</si>
  <si>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</si>
  <si>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</si>
  <si>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</si>
  <si>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</si>
  <si>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</si>
  <si>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</si>
  <si>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</si>
  <si>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</si>
  <si>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</si>
  <si>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</si>
  <si>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</si>
  <si>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</si>
  <si>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</si>
  <si>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</si>
  <si>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</si>
  <si>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</si>
  <si>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</si>
  <si>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</si>
  <si>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</si>
  <si>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</si>
  <si>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</si>
  <si>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</si>
  <si>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</si>
  <si>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</si>
  <si>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</si>
  <si>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</si>
  <si>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</si>
  <si>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</si>
  <si>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</si>
  <si>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</si>
  <si>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</si>
  <si>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</si>
  <si>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</si>
  <si>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</si>
  <si>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</si>
  <si>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</si>
  <si>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</si>
  <si>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</si>
  <si>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</si>
  <si>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</si>
  <si>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</si>
  <si>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</si>
  <si>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</si>
  <si>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</si>
  <si>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</si>
  <si>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</si>
  <si>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</si>
  <si>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</si>
  <si>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</si>
  <si>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</si>
  <si>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</si>
  <si>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</si>
  <si>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</si>
  <si>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</si>
  <si>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</si>
  <si>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</si>
  <si>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</si>
  <si>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</si>
  <si>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</si>
  <si>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</si>
  <si>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</si>
  <si>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</si>
  <si>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</si>
  <si>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</si>
  <si>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</si>
  <si>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</si>
  <si>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</si>
  <si>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</si>
  <si>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</si>
  <si>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</si>
  <si>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</si>
  <si>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</si>
  <si>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</si>
  <si>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</si>
  <si>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</si>
  <si>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</si>
  <si>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</si>
  <si>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</si>
  <si>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</si>
  <si>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</si>
  <si>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</si>
  <si>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</si>
  <si>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</si>
  <si>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</si>
  <si>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</si>
  <si>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</si>
  <si>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</si>
  <si>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</si>
  <si>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</si>
  <si>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</si>
  <si>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</si>
  <si>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</si>
  <si>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</si>
  <si>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</si>
  <si>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</si>
  <si>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</si>
  <si>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</si>
  <si>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</si>
  <si>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</si>
  <si>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</si>
  <si>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</si>
  <si>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</si>
  <si>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</si>
  <si>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</si>
  <si>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</si>
  <si>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</si>
  <si>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</si>
  <si>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</si>
  <si>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</si>
  <si>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</si>
  <si>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</si>
  <si>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</si>
  <si>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</si>
  <si>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</si>
  <si>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</si>
  <si>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</si>
  <si>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</si>
  <si>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</si>
  <si>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</si>
  <si>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</si>
  <si>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</si>
  <si>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</si>
  <si>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</si>
  <si>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</si>
  <si>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</si>
  <si>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</si>
  <si>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</si>
  <si>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</si>
  <si>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</si>
  <si>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</si>
  <si>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</si>
  <si>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</si>
  <si>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</si>
  <si>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</si>
  <si>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</si>
  <si>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</si>
  <si>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</si>
  <si>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</si>
  <si>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</si>
  <si>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</si>
  <si>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</si>
  <si>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</si>
  <si>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</si>
  <si>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</si>
  <si>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</si>
  <si>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</si>
  <si>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</si>
  <si>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</si>
  <si>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</si>
  <si>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</si>
  <si>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</si>
  <si>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</si>
  <si>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</si>
  <si>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</si>
  <si>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</si>
  <si>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</si>
  <si>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</si>
  <si>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</si>
  <si>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</si>
  <si>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</si>
  <si>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</si>
  <si>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</si>
  <si>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</si>
  <si>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</si>
  <si>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</si>
  <si>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</si>
  <si>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</si>
  <si>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</si>
  <si>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</si>
  <si>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</si>
  <si>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</si>
  <si>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93IS2023/11/30</t>
  </si>
  <si>
    <t>RSRPL_BKN</t>
  </si>
  <si>
    <t>NR/2023/18092/C</t>
  </si>
  <si>
    <t>ITCWIND</t>
  </si>
  <si>
    <t>NR/2023/17901/A/1269</t>
  </si>
  <si>
    <t>CHANJUII</t>
  </si>
  <si>
    <t>NR/2023/18088/C</t>
  </si>
  <si>
    <t>BSHP</t>
  </si>
  <si>
    <t>NR/2023/17905/A/1250</t>
  </si>
  <si>
    <t>AEML</t>
  </si>
  <si>
    <t>WR/2023/18560/A</t>
  </si>
  <si>
    <t>WR/2023/18560/A/II</t>
  </si>
  <si>
    <t>GOA_Beneficiary</t>
  </si>
  <si>
    <t>WR/2023/20254/A/1307</t>
  </si>
  <si>
    <t>RUVNL</t>
  </si>
  <si>
    <t>NR/2023/17064/A</t>
  </si>
  <si>
    <t>SOLAPUR_SOLAR</t>
  </si>
  <si>
    <t>NR/2023/18089/C</t>
  </si>
  <si>
    <t>HP</t>
  </si>
  <si>
    <t>NR/2023/16187/A</t>
  </si>
  <si>
    <t>WR/2023/20256/A/1318</t>
  </si>
  <si>
    <t>MBMP</t>
  </si>
  <si>
    <t xml:space="preserve">NR/03112023/30112023/HPX-TAMDLY-011123-05147 </t>
  </si>
  <si>
    <t>NR/01112023/30112023/HP-10</t>
  </si>
  <si>
    <t>RKM_POWER</t>
  </si>
  <si>
    <t>NR/03112023/30112023/IEX-231101-05680</t>
  </si>
  <si>
    <t>SBSRPC11PL_BKN</t>
  </si>
  <si>
    <t>NR/01102023/02012046/L_NR_2021_17</t>
  </si>
  <si>
    <t>SEILP2</t>
  </si>
  <si>
    <t>NR/30112023/30112023/HPX-TAMCTG-291123-05323</t>
  </si>
  <si>
    <t>KSEB</t>
  </si>
  <si>
    <t>SR/01112023/30112023/KSEB_BYPL-NOV23</t>
  </si>
  <si>
    <t>UTTARAKHAND</t>
  </si>
  <si>
    <t>NR/21112023/30112023/5412UPCL/CE(Comm)/SE/Banking dt. 17.11.2023</t>
  </si>
  <si>
    <t>NR/01112023/30112023/HP-09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</si>
</sst>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284.22000000000003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284.22000000000003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284.22000000000003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89">
        <v>45260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526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277</v>
      </c>
    </row>
    <row r="9" spans="1:3">
      <c r="A9" s="46" t="s">
        <v>449</v>
      </c>
      <c r="B9" s="200">
        <v>45260.980902777781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45260</v>
      </c>
      <c r="B1" s="211" t="s">
        <v>436</v>
      </c>
      <c r="C1" s="207"/>
      <c r="D1" s="209" t="s">
        <v>293</v>
      </c>
      <c r="E1" s="209"/>
      <c r="F1" s="209"/>
      <c r="G1" s="209"/>
      <c r="H1" s="210"/>
      <c r="I1" s="212" t="s">
        <v>437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26.3</v>
      </c>
      <c r="C3" s="197">
        <v>26.3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10.972360000000002</v>
      </c>
      <c r="J3" s="21">
        <f>C3*E3/100</f>
        <v>6.1357899999999992</v>
      </c>
      <c r="K3" s="21">
        <f>C3*F3/100</f>
        <v>7.9136699999999998</v>
      </c>
      <c r="L3" s="21">
        <f>C3*G3/100</f>
        <v>1.2781800000000001</v>
      </c>
      <c r="M3" s="156">
        <f>SUM(I3:L3)</f>
        <v>26.3</v>
      </c>
      <c r="N3" s="22"/>
      <c r="P3" s="37">
        <f t="shared" ref="P3:P34" si="1">I3</f>
        <v>10.972360000000002</v>
      </c>
      <c r="Q3" s="37">
        <f t="shared" ref="Q3:Q34" si="2">J3</f>
        <v>6.1357899999999992</v>
      </c>
      <c r="R3" s="37">
        <f t="shared" ref="R3:R34" si="3">K3</f>
        <v>7.9136699999999998</v>
      </c>
      <c r="S3" s="37">
        <f t="shared" ref="S3:S34" si="4">L3</f>
        <v>1.2781800000000001</v>
      </c>
      <c r="T3" s="37">
        <f>SUM(P3:S3)</f>
        <v>26.3</v>
      </c>
    </row>
    <row r="4" spans="1:20">
      <c r="A4" s="8" t="s">
        <v>46</v>
      </c>
      <c r="B4" s="197">
        <v>26.3</v>
      </c>
      <c r="C4" s="197">
        <v>26.3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10.972360000000002</v>
      </c>
      <c r="J4" s="21">
        <f t="shared" ref="J4:J67" si="6">C4*E4/100</f>
        <v>6.1357899999999992</v>
      </c>
      <c r="K4" s="21">
        <f t="shared" ref="K4:K67" si="7">C4*F4/100</f>
        <v>7.9136699999999998</v>
      </c>
      <c r="L4" s="21">
        <f t="shared" ref="L4:L67" si="8">C4*G4/100</f>
        <v>1.2781800000000001</v>
      </c>
      <c r="M4" s="157">
        <f t="shared" ref="M4:M67" si="9">SUM(I4:L4)</f>
        <v>26.3</v>
      </c>
      <c r="N4" s="22"/>
      <c r="P4" s="37">
        <f t="shared" si="1"/>
        <v>10.972360000000002</v>
      </c>
      <c r="Q4" s="37">
        <f t="shared" si="2"/>
        <v>6.1357899999999992</v>
      </c>
      <c r="R4" s="37">
        <f t="shared" si="3"/>
        <v>7.9136699999999998</v>
      </c>
      <c r="S4" s="37">
        <f t="shared" si="4"/>
        <v>1.2781800000000001</v>
      </c>
      <c r="T4" s="37">
        <f t="shared" ref="T4:T67" si="10">SUM(P4:S4)</f>
        <v>26.3</v>
      </c>
    </row>
    <row r="5" spans="1:20">
      <c r="A5" s="8" t="s">
        <v>47</v>
      </c>
      <c r="B5" s="197">
        <v>26.3</v>
      </c>
      <c r="C5" s="197">
        <v>26.3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10.972360000000002</v>
      </c>
      <c r="J5" s="21">
        <f t="shared" si="6"/>
        <v>6.1357899999999992</v>
      </c>
      <c r="K5" s="21">
        <f t="shared" si="7"/>
        <v>7.9136699999999998</v>
      </c>
      <c r="L5" s="21">
        <f t="shared" si="8"/>
        <v>1.2781800000000001</v>
      </c>
      <c r="M5" s="157">
        <f t="shared" si="9"/>
        <v>26.3</v>
      </c>
      <c r="N5" s="22"/>
      <c r="P5" s="37">
        <f t="shared" si="1"/>
        <v>10.972360000000002</v>
      </c>
      <c r="Q5" s="37">
        <f t="shared" si="2"/>
        <v>6.1357899999999992</v>
      </c>
      <c r="R5" s="37">
        <f t="shared" si="3"/>
        <v>7.9136699999999998</v>
      </c>
      <c r="S5" s="37">
        <f t="shared" si="4"/>
        <v>1.2781800000000001</v>
      </c>
      <c r="T5" s="37">
        <f t="shared" si="10"/>
        <v>26.3</v>
      </c>
    </row>
    <row r="6" spans="1:20">
      <c r="A6" s="8" t="s">
        <v>48</v>
      </c>
      <c r="B6" s="197">
        <v>26.3</v>
      </c>
      <c r="C6" s="197">
        <v>26.3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10.972360000000002</v>
      </c>
      <c r="J6" s="21">
        <f t="shared" si="6"/>
        <v>6.1357899999999992</v>
      </c>
      <c r="K6" s="21">
        <f t="shared" si="7"/>
        <v>7.9136699999999998</v>
      </c>
      <c r="L6" s="21">
        <f t="shared" si="8"/>
        <v>1.2781800000000001</v>
      </c>
      <c r="M6" s="157">
        <f t="shared" si="9"/>
        <v>26.3</v>
      </c>
      <c r="N6" s="22"/>
      <c r="P6" s="37">
        <f t="shared" si="1"/>
        <v>10.972360000000002</v>
      </c>
      <c r="Q6" s="37">
        <f t="shared" si="2"/>
        <v>6.1357899999999992</v>
      </c>
      <c r="R6" s="37">
        <f t="shared" si="3"/>
        <v>7.9136699999999998</v>
      </c>
      <c r="S6" s="37">
        <f t="shared" si="4"/>
        <v>1.2781800000000001</v>
      </c>
      <c r="T6" s="37">
        <f t="shared" si="10"/>
        <v>26.3</v>
      </c>
    </row>
    <row r="7" spans="1:20">
      <c r="A7" s="8" t="s">
        <v>49</v>
      </c>
      <c r="B7" s="197">
        <v>26.3</v>
      </c>
      <c r="C7" s="197">
        <v>26.3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10.972360000000002</v>
      </c>
      <c r="J7" s="21">
        <f t="shared" si="6"/>
        <v>6.1357899999999992</v>
      </c>
      <c r="K7" s="21">
        <f t="shared" si="7"/>
        <v>7.9136699999999998</v>
      </c>
      <c r="L7" s="21">
        <f t="shared" si="8"/>
        <v>1.2781800000000001</v>
      </c>
      <c r="M7" s="157">
        <f t="shared" si="9"/>
        <v>26.3</v>
      </c>
      <c r="N7" s="22"/>
      <c r="P7" s="37">
        <f t="shared" si="1"/>
        <v>10.972360000000002</v>
      </c>
      <c r="Q7" s="37">
        <f t="shared" si="2"/>
        <v>6.1357899999999992</v>
      </c>
      <c r="R7" s="37">
        <f t="shared" si="3"/>
        <v>7.9136699999999998</v>
      </c>
      <c r="S7" s="37">
        <f t="shared" si="4"/>
        <v>1.2781800000000001</v>
      </c>
      <c r="T7" s="37">
        <f t="shared" si="10"/>
        <v>26.3</v>
      </c>
    </row>
    <row r="8" spans="1:20">
      <c r="A8" s="8" t="s">
        <v>50</v>
      </c>
      <c r="B8" s="197">
        <v>26.3</v>
      </c>
      <c r="C8" s="197">
        <v>26.3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10.972360000000002</v>
      </c>
      <c r="J8" s="21">
        <f t="shared" si="6"/>
        <v>6.1357899999999992</v>
      </c>
      <c r="K8" s="21">
        <f t="shared" si="7"/>
        <v>7.9136699999999998</v>
      </c>
      <c r="L8" s="21">
        <f t="shared" si="8"/>
        <v>1.2781800000000001</v>
      </c>
      <c r="M8" s="157">
        <f t="shared" si="9"/>
        <v>26.3</v>
      </c>
      <c r="N8" s="22"/>
      <c r="P8" s="37">
        <f t="shared" si="1"/>
        <v>10.972360000000002</v>
      </c>
      <c r="Q8" s="37">
        <f t="shared" si="2"/>
        <v>6.1357899999999992</v>
      </c>
      <c r="R8" s="37">
        <f t="shared" si="3"/>
        <v>7.9136699999999998</v>
      </c>
      <c r="S8" s="37">
        <f t="shared" si="4"/>
        <v>1.2781800000000001</v>
      </c>
      <c r="T8" s="37">
        <f t="shared" si="10"/>
        <v>26.3</v>
      </c>
    </row>
    <row r="9" spans="1:20">
      <c r="A9" s="8" t="s">
        <v>51</v>
      </c>
      <c r="B9" s="197">
        <v>26.3</v>
      </c>
      <c r="C9" s="197">
        <v>26.3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10.972360000000002</v>
      </c>
      <c r="J9" s="21">
        <f t="shared" si="6"/>
        <v>6.1357899999999992</v>
      </c>
      <c r="K9" s="21">
        <f t="shared" si="7"/>
        <v>7.9136699999999998</v>
      </c>
      <c r="L9" s="21">
        <f t="shared" si="8"/>
        <v>1.2781800000000001</v>
      </c>
      <c r="M9" s="157">
        <f t="shared" si="9"/>
        <v>26.3</v>
      </c>
      <c r="N9" s="22"/>
      <c r="P9" s="37">
        <f t="shared" si="1"/>
        <v>10.972360000000002</v>
      </c>
      <c r="Q9" s="37">
        <f t="shared" si="2"/>
        <v>6.1357899999999992</v>
      </c>
      <c r="R9" s="37">
        <f t="shared" si="3"/>
        <v>7.9136699999999998</v>
      </c>
      <c r="S9" s="37">
        <f t="shared" si="4"/>
        <v>1.2781800000000001</v>
      </c>
      <c r="T9" s="37">
        <f t="shared" si="10"/>
        <v>26.3</v>
      </c>
    </row>
    <row r="10" spans="1:20">
      <c r="A10" s="8" t="s">
        <v>52</v>
      </c>
      <c r="B10" s="197">
        <v>26.3</v>
      </c>
      <c r="C10" s="197">
        <v>26.3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10.972360000000002</v>
      </c>
      <c r="J10" s="21">
        <f t="shared" si="6"/>
        <v>6.1357899999999992</v>
      </c>
      <c r="K10" s="21">
        <f t="shared" si="7"/>
        <v>7.9136699999999998</v>
      </c>
      <c r="L10" s="21">
        <f t="shared" si="8"/>
        <v>1.2781800000000001</v>
      </c>
      <c r="M10" s="157">
        <f t="shared" si="9"/>
        <v>26.3</v>
      </c>
      <c r="N10" s="22"/>
      <c r="P10" s="37">
        <f t="shared" si="1"/>
        <v>10.972360000000002</v>
      </c>
      <c r="Q10" s="37">
        <f t="shared" si="2"/>
        <v>6.1357899999999992</v>
      </c>
      <c r="R10" s="37">
        <f t="shared" si="3"/>
        <v>7.9136699999999998</v>
      </c>
      <c r="S10" s="37">
        <f t="shared" si="4"/>
        <v>1.2781800000000001</v>
      </c>
      <c r="T10" s="37">
        <f t="shared" si="10"/>
        <v>26.3</v>
      </c>
    </row>
    <row r="11" spans="1:20">
      <c r="A11" s="8" t="s">
        <v>53</v>
      </c>
      <c r="B11" s="197">
        <v>26.3</v>
      </c>
      <c r="C11" s="197">
        <v>26.3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10.972360000000002</v>
      </c>
      <c r="J11" s="21">
        <f t="shared" si="6"/>
        <v>6.1357899999999992</v>
      </c>
      <c r="K11" s="21">
        <f t="shared" si="7"/>
        <v>7.9136699999999998</v>
      </c>
      <c r="L11" s="21">
        <f t="shared" si="8"/>
        <v>1.2781800000000001</v>
      </c>
      <c r="M11" s="157">
        <f t="shared" si="9"/>
        <v>26.3</v>
      </c>
      <c r="N11" s="22"/>
      <c r="P11" s="37">
        <f t="shared" si="1"/>
        <v>10.972360000000002</v>
      </c>
      <c r="Q11" s="37">
        <f t="shared" si="2"/>
        <v>6.1357899999999992</v>
      </c>
      <c r="R11" s="37">
        <f t="shared" si="3"/>
        <v>7.9136699999999998</v>
      </c>
      <c r="S11" s="37">
        <f t="shared" si="4"/>
        <v>1.2781800000000001</v>
      </c>
      <c r="T11" s="37">
        <f t="shared" si="10"/>
        <v>26.3</v>
      </c>
    </row>
    <row r="12" spans="1:20">
      <c r="A12" s="8" t="s">
        <v>54</v>
      </c>
      <c r="B12" s="197">
        <v>26.3</v>
      </c>
      <c r="C12" s="197">
        <v>26.3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10.972360000000002</v>
      </c>
      <c r="J12" s="21">
        <f t="shared" si="6"/>
        <v>6.1357899999999992</v>
      </c>
      <c r="K12" s="21">
        <f t="shared" si="7"/>
        <v>7.9136699999999998</v>
      </c>
      <c r="L12" s="21">
        <f t="shared" si="8"/>
        <v>1.2781800000000001</v>
      </c>
      <c r="M12" s="157">
        <f t="shared" si="9"/>
        <v>26.3</v>
      </c>
      <c r="N12" s="22"/>
      <c r="P12" s="37">
        <f t="shared" si="1"/>
        <v>10.972360000000002</v>
      </c>
      <c r="Q12" s="37">
        <f t="shared" si="2"/>
        <v>6.1357899999999992</v>
      </c>
      <c r="R12" s="37">
        <f t="shared" si="3"/>
        <v>7.9136699999999998</v>
      </c>
      <c r="S12" s="37">
        <f t="shared" si="4"/>
        <v>1.2781800000000001</v>
      </c>
      <c r="T12" s="37">
        <f t="shared" si="10"/>
        <v>26.3</v>
      </c>
    </row>
    <row r="13" spans="1:20">
      <c r="A13" s="8" t="s">
        <v>55</v>
      </c>
      <c r="B13" s="197">
        <v>26.3</v>
      </c>
      <c r="C13" s="197">
        <v>26.3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10.972360000000002</v>
      </c>
      <c r="J13" s="21">
        <f t="shared" si="6"/>
        <v>6.1357899999999992</v>
      </c>
      <c r="K13" s="21">
        <f t="shared" si="7"/>
        <v>7.9136699999999998</v>
      </c>
      <c r="L13" s="21">
        <f t="shared" si="8"/>
        <v>1.2781800000000001</v>
      </c>
      <c r="M13" s="157">
        <f t="shared" si="9"/>
        <v>26.3</v>
      </c>
      <c r="N13" s="22"/>
      <c r="P13" s="37">
        <f t="shared" si="1"/>
        <v>10.972360000000002</v>
      </c>
      <c r="Q13" s="37">
        <f t="shared" si="2"/>
        <v>6.1357899999999992</v>
      </c>
      <c r="R13" s="37">
        <f t="shared" si="3"/>
        <v>7.9136699999999998</v>
      </c>
      <c r="S13" s="37">
        <f t="shared" si="4"/>
        <v>1.2781800000000001</v>
      </c>
      <c r="T13" s="37">
        <f t="shared" si="10"/>
        <v>26.3</v>
      </c>
    </row>
    <row r="14" spans="1:20">
      <c r="A14" s="8" t="s">
        <v>56</v>
      </c>
      <c r="B14" s="197">
        <v>26.3</v>
      </c>
      <c r="C14" s="197">
        <v>26.3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10.972360000000002</v>
      </c>
      <c r="J14" s="21">
        <f t="shared" si="6"/>
        <v>6.1357899999999992</v>
      </c>
      <c r="K14" s="21">
        <f t="shared" si="7"/>
        <v>7.9136699999999998</v>
      </c>
      <c r="L14" s="21">
        <f t="shared" si="8"/>
        <v>1.2781800000000001</v>
      </c>
      <c r="M14" s="157">
        <f t="shared" si="9"/>
        <v>26.3</v>
      </c>
      <c r="N14" s="22"/>
      <c r="P14" s="37">
        <f t="shared" si="1"/>
        <v>10.972360000000002</v>
      </c>
      <c r="Q14" s="37">
        <f t="shared" si="2"/>
        <v>6.1357899999999992</v>
      </c>
      <c r="R14" s="37">
        <f t="shared" si="3"/>
        <v>7.9136699999999998</v>
      </c>
      <c r="S14" s="37">
        <f t="shared" si="4"/>
        <v>1.2781800000000001</v>
      </c>
      <c r="T14" s="37">
        <f t="shared" si="10"/>
        <v>26.3</v>
      </c>
    </row>
    <row r="15" spans="1:20">
      <c r="A15" s="8" t="s">
        <v>57</v>
      </c>
      <c r="B15" s="197">
        <v>26.3</v>
      </c>
      <c r="C15" s="197">
        <v>26.3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10.972360000000002</v>
      </c>
      <c r="J15" s="21">
        <f t="shared" si="6"/>
        <v>6.1357899999999992</v>
      </c>
      <c r="K15" s="21">
        <f t="shared" si="7"/>
        <v>7.9136699999999998</v>
      </c>
      <c r="L15" s="21">
        <f t="shared" si="8"/>
        <v>1.2781800000000001</v>
      </c>
      <c r="M15" s="157">
        <f t="shared" si="9"/>
        <v>26.3</v>
      </c>
      <c r="N15" s="22"/>
      <c r="P15" s="37">
        <f t="shared" si="1"/>
        <v>10.972360000000002</v>
      </c>
      <c r="Q15" s="37">
        <f t="shared" si="2"/>
        <v>6.1357899999999992</v>
      </c>
      <c r="R15" s="37">
        <f t="shared" si="3"/>
        <v>7.9136699999999998</v>
      </c>
      <c r="S15" s="37">
        <f t="shared" si="4"/>
        <v>1.2781800000000001</v>
      </c>
      <c r="T15" s="37">
        <f t="shared" si="10"/>
        <v>26.3</v>
      </c>
    </row>
    <row r="16" spans="1:20">
      <c r="A16" s="8" t="s">
        <v>58</v>
      </c>
      <c r="B16" s="197">
        <v>26.3</v>
      </c>
      <c r="C16" s="197">
        <v>26.3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10.972360000000002</v>
      </c>
      <c r="J16" s="21">
        <f t="shared" si="6"/>
        <v>6.1357899999999992</v>
      </c>
      <c r="K16" s="21">
        <f t="shared" si="7"/>
        <v>7.9136699999999998</v>
      </c>
      <c r="L16" s="21">
        <f t="shared" si="8"/>
        <v>1.2781800000000001</v>
      </c>
      <c r="M16" s="157">
        <f t="shared" si="9"/>
        <v>26.3</v>
      </c>
      <c r="N16" s="22"/>
      <c r="P16" s="37">
        <f t="shared" si="1"/>
        <v>10.972360000000002</v>
      </c>
      <c r="Q16" s="37">
        <f t="shared" si="2"/>
        <v>6.1357899999999992</v>
      </c>
      <c r="R16" s="37">
        <f t="shared" si="3"/>
        <v>7.9136699999999998</v>
      </c>
      <c r="S16" s="37">
        <f t="shared" si="4"/>
        <v>1.2781800000000001</v>
      </c>
      <c r="T16" s="37">
        <f t="shared" si="10"/>
        <v>26.3</v>
      </c>
    </row>
    <row r="17" spans="1:20">
      <c r="A17" s="8" t="s">
        <v>59</v>
      </c>
      <c r="B17" s="197">
        <v>26.3</v>
      </c>
      <c r="C17" s="197">
        <v>26.3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10.972360000000002</v>
      </c>
      <c r="J17" s="21">
        <f t="shared" si="6"/>
        <v>6.1357899999999992</v>
      </c>
      <c r="K17" s="21">
        <f t="shared" si="7"/>
        <v>7.9136699999999998</v>
      </c>
      <c r="L17" s="21">
        <f t="shared" si="8"/>
        <v>1.2781800000000001</v>
      </c>
      <c r="M17" s="157">
        <f t="shared" si="9"/>
        <v>26.3</v>
      </c>
      <c r="N17" s="22"/>
      <c r="P17" s="37">
        <f t="shared" si="1"/>
        <v>10.972360000000002</v>
      </c>
      <c r="Q17" s="37">
        <f t="shared" si="2"/>
        <v>6.1357899999999992</v>
      </c>
      <c r="R17" s="37">
        <f t="shared" si="3"/>
        <v>7.9136699999999998</v>
      </c>
      <c r="S17" s="37">
        <f t="shared" si="4"/>
        <v>1.2781800000000001</v>
      </c>
      <c r="T17" s="37">
        <f t="shared" si="10"/>
        <v>26.3</v>
      </c>
    </row>
    <row r="18" spans="1:20">
      <c r="A18" s="8" t="s">
        <v>60</v>
      </c>
      <c r="B18" s="197">
        <v>26.3</v>
      </c>
      <c r="C18" s="197">
        <v>26.3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10.972360000000002</v>
      </c>
      <c r="J18" s="21">
        <f t="shared" si="6"/>
        <v>6.1357899999999992</v>
      </c>
      <c r="K18" s="21">
        <f t="shared" si="7"/>
        <v>7.9136699999999998</v>
      </c>
      <c r="L18" s="21">
        <f t="shared" si="8"/>
        <v>1.2781800000000001</v>
      </c>
      <c r="M18" s="157">
        <f t="shared" si="9"/>
        <v>26.3</v>
      </c>
      <c r="N18" s="22"/>
      <c r="P18" s="37">
        <f t="shared" si="1"/>
        <v>10.972360000000002</v>
      </c>
      <c r="Q18" s="37">
        <f t="shared" si="2"/>
        <v>6.1357899999999992</v>
      </c>
      <c r="R18" s="37">
        <f t="shared" si="3"/>
        <v>7.9136699999999998</v>
      </c>
      <c r="S18" s="37">
        <f t="shared" si="4"/>
        <v>1.2781800000000001</v>
      </c>
      <c r="T18" s="37">
        <f t="shared" si="10"/>
        <v>26.3</v>
      </c>
    </row>
    <row r="19" spans="1:20">
      <c r="A19" s="8" t="s">
        <v>61</v>
      </c>
      <c r="B19" s="197">
        <v>26.3</v>
      </c>
      <c r="C19" s="197">
        <v>26.3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10.972360000000002</v>
      </c>
      <c r="J19" s="21">
        <f t="shared" si="6"/>
        <v>6.1357899999999992</v>
      </c>
      <c r="K19" s="21">
        <f t="shared" si="7"/>
        <v>7.9136699999999998</v>
      </c>
      <c r="L19" s="21">
        <f t="shared" si="8"/>
        <v>1.2781800000000001</v>
      </c>
      <c r="M19" s="157">
        <f t="shared" si="9"/>
        <v>26.3</v>
      </c>
      <c r="N19" s="22"/>
      <c r="P19" s="37">
        <f t="shared" si="1"/>
        <v>10.972360000000002</v>
      </c>
      <c r="Q19" s="37">
        <f t="shared" si="2"/>
        <v>6.1357899999999992</v>
      </c>
      <c r="R19" s="37">
        <f t="shared" si="3"/>
        <v>7.9136699999999998</v>
      </c>
      <c r="S19" s="37">
        <f t="shared" si="4"/>
        <v>1.2781800000000001</v>
      </c>
      <c r="T19" s="37">
        <f t="shared" si="10"/>
        <v>26.3</v>
      </c>
    </row>
    <row r="20" spans="1:20">
      <c r="A20" s="8" t="s">
        <v>62</v>
      </c>
      <c r="B20" s="197">
        <v>26.3</v>
      </c>
      <c r="C20" s="197">
        <v>26.3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10.972360000000002</v>
      </c>
      <c r="J20" s="21">
        <f t="shared" si="6"/>
        <v>6.1357899999999992</v>
      </c>
      <c r="K20" s="21">
        <f t="shared" si="7"/>
        <v>7.9136699999999998</v>
      </c>
      <c r="L20" s="21">
        <f t="shared" si="8"/>
        <v>1.2781800000000001</v>
      </c>
      <c r="M20" s="157">
        <f t="shared" si="9"/>
        <v>26.3</v>
      </c>
      <c r="N20" s="22"/>
      <c r="P20" s="37">
        <f t="shared" si="1"/>
        <v>10.972360000000002</v>
      </c>
      <c r="Q20" s="37">
        <f t="shared" si="2"/>
        <v>6.1357899999999992</v>
      </c>
      <c r="R20" s="37">
        <f t="shared" si="3"/>
        <v>7.9136699999999998</v>
      </c>
      <c r="S20" s="37">
        <f t="shared" si="4"/>
        <v>1.2781800000000001</v>
      </c>
      <c r="T20" s="37">
        <f t="shared" si="10"/>
        <v>26.3</v>
      </c>
    </row>
    <row r="21" spans="1:20">
      <c r="A21" s="8" t="s">
        <v>63</v>
      </c>
      <c r="B21" s="197">
        <v>26.3</v>
      </c>
      <c r="C21" s="197">
        <v>26.3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10.972360000000002</v>
      </c>
      <c r="J21" s="21">
        <f t="shared" si="6"/>
        <v>6.1357899999999992</v>
      </c>
      <c r="K21" s="21">
        <f t="shared" si="7"/>
        <v>7.9136699999999998</v>
      </c>
      <c r="L21" s="21">
        <f t="shared" si="8"/>
        <v>1.2781800000000001</v>
      </c>
      <c r="M21" s="157">
        <f t="shared" si="9"/>
        <v>26.3</v>
      </c>
      <c r="N21" s="22"/>
      <c r="P21" s="37">
        <f t="shared" si="1"/>
        <v>10.972360000000002</v>
      </c>
      <c r="Q21" s="37">
        <f t="shared" si="2"/>
        <v>6.1357899999999992</v>
      </c>
      <c r="R21" s="37">
        <f t="shared" si="3"/>
        <v>7.9136699999999998</v>
      </c>
      <c r="S21" s="37">
        <f t="shared" si="4"/>
        <v>1.2781800000000001</v>
      </c>
      <c r="T21" s="37">
        <f t="shared" si="10"/>
        <v>26.3</v>
      </c>
    </row>
    <row r="22" spans="1:20">
      <c r="A22" s="8" t="s">
        <v>64</v>
      </c>
      <c r="B22" s="197">
        <v>26.3</v>
      </c>
      <c r="C22" s="197">
        <v>26.3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10.972360000000002</v>
      </c>
      <c r="J22" s="21">
        <f t="shared" si="6"/>
        <v>6.1357899999999992</v>
      </c>
      <c r="K22" s="21">
        <f t="shared" si="7"/>
        <v>7.9136699999999998</v>
      </c>
      <c r="L22" s="21">
        <f t="shared" si="8"/>
        <v>1.2781800000000001</v>
      </c>
      <c r="M22" s="157">
        <f t="shared" si="9"/>
        <v>26.3</v>
      </c>
      <c r="N22" s="22"/>
      <c r="P22" s="37">
        <f t="shared" si="1"/>
        <v>10.972360000000002</v>
      </c>
      <c r="Q22" s="37">
        <f t="shared" si="2"/>
        <v>6.1357899999999992</v>
      </c>
      <c r="R22" s="37">
        <f t="shared" si="3"/>
        <v>7.9136699999999998</v>
      </c>
      <c r="S22" s="37">
        <f t="shared" si="4"/>
        <v>1.2781800000000001</v>
      </c>
      <c r="T22" s="37">
        <f t="shared" si="10"/>
        <v>26.3</v>
      </c>
    </row>
    <row r="23" spans="1:20">
      <c r="A23" s="8" t="s">
        <v>65</v>
      </c>
      <c r="B23" s="197">
        <v>26.3</v>
      </c>
      <c r="C23" s="197">
        <v>26.3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10.972360000000002</v>
      </c>
      <c r="J23" s="21">
        <f t="shared" si="6"/>
        <v>6.1357899999999992</v>
      </c>
      <c r="K23" s="21">
        <f t="shared" si="7"/>
        <v>7.9136699999999998</v>
      </c>
      <c r="L23" s="21">
        <f t="shared" si="8"/>
        <v>1.2781800000000001</v>
      </c>
      <c r="M23" s="157">
        <f t="shared" si="9"/>
        <v>26.3</v>
      </c>
      <c r="N23" s="22"/>
      <c r="P23" s="37">
        <f t="shared" si="1"/>
        <v>10.972360000000002</v>
      </c>
      <c r="Q23" s="37">
        <f t="shared" si="2"/>
        <v>6.1357899999999992</v>
      </c>
      <c r="R23" s="37">
        <f t="shared" si="3"/>
        <v>7.9136699999999998</v>
      </c>
      <c r="S23" s="37">
        <f t="shared" si="4"/>
        <v>1.2781800000000001</v>
      </c>
      <c r="T23" s="37">
        <f t="shared" si="10"/>
        <v>26.3</v>
      </c>
    </row>
    <row r="24" spans="1:20">
      <c r="A24" s="8" t="s">
        <v>66</v>
      </c>
      <c r="B24" s="197">
        <v>26.3</v>
      </c>
      <c r="C24" s="197">
        <v>26.3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10.972360000000002</v>
      </c>
      <c r="J24" s="21">
        <f t="shared" si="6"/>
        <v>6.1357899999999992</v>
      </c>
      <c r="K24" s="21">
        <f t="shared" si="7"/>
        <v>7.9136699999999998</v>
      </c>
      <c r="L24" s="21">
        <f t="shared" si="8"/>
        <v>1.2781800000000001</v>
      </c>
      <c r="M24" s="157">
        <f t="shared" si="9"/>
        <v>26.3</v>
      </c>
      <c r="N24" s="22"/>
      <c r="P24" s="37">
        <f t="shared" si="1"/>
        <v>10.972360000000002</v>
      </c>
      <c r="Q24" s="37">
        <f t="shared" si="2"/>
        <v>6.1357899999999992</v>
      </c>
      <c r="R24" s="37">
        <f t="shared" si="3"/>
        <v>7.9136699999999998</v>
      </c>
      <c r="S24" s="37">
        <f t="shared" si="4"/>
        <v>1.2781800000000001</v>
      </c>
      <c r="T24" s="37">
        <f t="shared" si="10"/>
        <v>26.3</v>
      </c>
    </row>
    <row r="25" spans="1:20">
      <c r="A25" s="8" t="s">
        <v>67</v>
      </c>
      <c r="B25" s="197">
        <v>26.3</v>
      </c>
      <c r="C25" s="197">
        <v>26.3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10.972360000000002</v>
      </c>
      <c r="J25" s="21">
        <f t="shared" si="6"/>
        <v>6.1357899999999992</v>
      </c>
      <c r="K25" s="21">
        <f t="shared" si="7"/>
        <v>7.9136699999999998</v>
      </c>
      <c r="L25" s="21">
        <f t="shared" si="8"/>
        <v>1.2781800000000001</v>
      </c>
      <c r="M25" s="157">
        <f t="shared" si="9"/>
        <v>26.3</v>
      </c>
      <c r="N25" s="22"/>
      <c r="P25" s="37">
        <f t="shared" si="1"/>
        <v>10.972360000000002</v>
      </c>
      <c r="Q25" s="37">
        <f t="shared" si="2"/>
        <v>6.1357899999999992</v>
      </c>
      <c r="R25" s="37">
        <f t="shared" si="3"/>
        <v>7.9136699999999998</v>
      </c>
      <c r="S25" s="37">
        <f t="shared" si="4"/>
        <v>1.2781800000000001</v>
      </c>
      <c r="T25" s="37">
        <f t="shared" si="10"/>
        <v>26.3</v>
      </c>
    </row>
    <row r="26" spans="1:20">
      <c r="A26" s="8" t="s">
        <v>68</v>
      </c>
      <c r="B26" s="197">
        <v>26.3</v>
      </c>
      <c r="C26" s="197">
        <v>26.3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10.972360000000002</v>
      </c>
      <c r="J26" s="21">
        <f t="shared" si="6"/>
        <v>6.1357899999999992</v>
      </c>
      <c r="K26" s="21">
        <f t="shared" si="7"/>
        <v>7.9136699999999998</v>
      </c>
      <c r="L26" s="21">
        <f t="shared" si="8"/>
        <v>1.2781800000000001</v>
      </c>
      <c r="M26" s="157">
        <f t="shared" si="9"/>
        <v>26.3</v>
      </c>
      <c r="N26" s="22"/>
      <c r="P26" s="37">
        <f t="shared" si="1"/>
        <v>10.972360000000002</v>
      </c>
      <c r="Q26" s="37">
        <f t="shared" si="2"/>
        <v>6.1357899999999992</v>
      </c>
      <c r="R26" s="37">
        <f t="shared" si="3"/>
        <v>7.9136699999999998</v>
      </c>
      <c r="S26" s="37">
        <f t="shared" si="4"/>
        <v>1.2781800000000001</v>
      </c>
      <c r="T26" s="37">
        <f t="shared" si="10"/>
        <v>26.3</v>
      </c>
    </row>
    <row r="27" spans="1:20">
      <c r="A27" s="8" t="s">
        <v>69</v>
      </c>
      <c r="B27" s="197">
        <v>26.3</v>
      </c>
      <c r="C27" s="197">
        <v>26.3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10.972360000000002</v>
      </c>
      <c r="J27" s="21">
        <f t="shared" si="6"/>
        <v>6.1357899999999992</v>
      </c>
      <c r="K27" s="21">
        <f t="shared" si="7"/>
        <v>7.9136699999999998</v>
      </c>
      <c r="L27" s="21">
        <f t="shared" si="8"/>
        <v>1.2781800000000001</v>
      </c>
      <c r="M27" s="157">
        <f t="shared" si="9"/>
        <v>26.3</v>
      </c>
      <c r="N27" s="22"/>
      <c r="P27" s="37">
        <f t="shared" si="1"/>
        <v>10.972360000000002</v>
      </c>
      <c r="Q27" s="37">
        <f t="shared" si="2"/>
        <v>6.1357899999999992</v>
      </c>
      <c r="R27" s="37">
        <f t="shared" si="3"/>
        <v>7.9136699999999998</v>
      </c>
      <c r="S27" s="37">
        <f t="shared" si="4"/>
        <v>1.2781800000000001</v>
      </c>
      <c r="T27" s="37">
        <f t="shared" si="10"/>
        <v>26.3</v>
      </c>
    </row>
    <row r="28" spans="1:20">
      <c r="A28" s="8" t="s">
        <v>70</v>
      </c>
      <c r="B28" s="197">
        <v>26.3</v>
      </c>
      <c r="C28" s="197">
        <v>26.3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10.972360000000002</v>
      </c>
      <c r="J28" s="21">
        <f t="shared" si="6"/>
        <v>6.1357899999999992</v>
      </c>
      <c r="K28" s="21">
        <f t="shared" si="7"/>
        <v>7.9136699999999998</v>
      </c>
      <c r="L28" s="21">
        <f t="shared" si="8"/>
        <v>1.2781800000000001</v>
      </c>
      <c r="M28" s="157">
        <f t="shared" si="9"/>
        <v>26.3</v>
      </c>
      <c r="N28" s="22"/>
      <c r="P28" s="37">
        <f t="shared" si="1"/>
        <v>10.972360000000002</v>
      </c>
      <c r="Q28" s="37">
        <f t="shared" si="2"/>
        <v>6.1357899999999992</v>
      </c>
      <c r="R28" s="37">
        <f t="shared" si="3"/>
        <v>7.9136699999999998</v>
      </c>
      <c r="S28" s="37">
        <f t="shared" si="4"/>
        <v>1.2781800000000001</v>
      </c>
      <c r="T28" s="37">
        <f t="shared" si="10"/>
        <v>26.3</v>
      </c>
    </row>
    <row r="29" spans="1:20">
      <c r="A29" s="8" t="s">
        <v>71</v>
      </c>
      <c r="B29" s="197">
        <v>26.3</v>
      </c>
      <c r="C29" s="197">
        <v>26.3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10.972360000000002</v>
      </c>
      <c r="J29" s="21">
        <f t="shared" si="6"/>
        <v>6.1357899999999992</v>
      </c>
      <c r="K29" s="21">
        <f t="shared" si="7"/>
        <v>7.9136699999999998</v>
      </c>
      <c r="L29" s="21">
        <f t="shared" si="8"/>
        <v>1.2781800000000001</v>
      </c>
      <c r="M29" s="157">
        <f t="shared" si="9"/>
        <v>26.3</v>
      </c>
      <c r="N29" s="22"/>
      <c r="P29" s="37">
        <f t="shared" si="1"/>
        <v>10.972360000000002</v>
      </c>
      <c r="Q29" s="37">
        <f t="shared" si="2"/>
        <v>6.1357899999999992</v>
      </c>
      <c r="R29" s="37">
        <f t="shared" si="3"/>
        <v>7.9136699999999998</v>
      </c>
      <c r="S29" s="37">
        <f t="shared" si="4"/>
        <v>1.2781800000000001</v>
      </c>
      <c r="T29" s="37">
        <f t="shared" si="10"/>
        <v>26.3</v>
      </c>
    </row>
    <row r="30" spans="1:20">
      <c r="A30" s="8" t="s">
        <v>72</v>
      </c>
      <c r="B30" s="197">
        <v>26.3</v>
      </c>
      <c r="C30" s="197">
        <v>26.3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10.972360000000002</v>
      </c>
      <c r="J30" s="21">
        <f t="shared" si="6"/>
        <v>6.1357899999999992</v>
      </c>
      <c r="K30" s="21">
        <f t="shared" si="7"/>
        <v>7.9136699999999998</v>
      </c>
      <c r="L30" s="21">
        <f t="shared" si="8"/>
        <v>1.2781800000000001</v>
      </c>
      <c r="M30" s="157">
        <f t="shared" si="9"/>
        <v>26.3</v>
      </c>
      <c r="N30" s="22"/>
      <c r="P30" s="37">
        <f t="shared" si="1"/>
        <v>10.972360000000002</v>
      </c>
      <c r="Q30" s="37">
        <f t="shared" si="2"/>
        <v>6.1357899999999992</v>
      </c>
      <c r="R30" s="37">
        <f t="shared" si="3"/>
        <v>7.9136699999999998</v>
      </c>
      <c r="S30" s="37">
        <f t="shared" si="4"/>
        <v>1.2781800000000001</v>
      </c>
      <c r="T30" s="37">
        <f t="shared" si="10"/>
        <v>26.3</v>
      </c>
    </row>
    <row r="31" spans="1:20">
      <c r="A31" s="8" t="s">
        <v>73</v>
      </c>
      <c r="B31" s="197">
        <v>26.3</v>
      </c>
      <c r="C31" s="197">
        <v>26.3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10.972360000000002</v>
      </c>
      <c r="J31" s="21">
        <f t="shared" si="6"/>
        <v>6.1357899999999992</v>
      </c>
      <c r="K31" s="21">
        <f t="shared" si="7"/>
        <v>7.9136699999999998</v>
      </c>
      <c r="L31" s="21">
        <f t="shared" si="8"/>
        <v>1.2781800000000001</v>
      </c>
      <c r="M31" s="157">
        <f t="shared" si="9"/>
        <v>26.3</v>
      </c>
      <c r="N31" s="22"/>
      <c r="P31" s="37">
        <f t="shared" si="1"/>
        <v>10.972360000000002</v>
      </c>
      <c r="Q31" s="37">
        <f t="shared" si="2"/>
        <v>6.1357899999999992</v>
      </c>
      <c r="R31" s="37">
        <f t="shared" si="3"/>
        <v>7.9136699999999998</v>
      </c>
      <c r="S31" s="37">
        <f t="shared" si="4"/>
        <v>1.2781800000000001</v>
      </c>
      <c r="T31" s="37">
        <f t="shared" si="10"/>
        <v>26.3</v>
      </c>
    </row>
    <row r="32" spans="1:20">
      <c r="A32" s="8" t="s">
        <v>74</v>
      </c>
      <c r="B32" s="197">
        <v>26.3</v>
      </c>
      <c r="C32" s="197">
        <v>26.3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10.972360000000002</v>
      </c>
      <c r="J32" s="21">
        <f t="shared" si="6"/>
        <v>6.1357899999999992</v>
      </c>
      <c r="K32" s="21">
        <f t="shared" si="7"/>
        <v>7.9136699999999998</v>
      </c>
      <c r="L32" s="21">
        <f t="shared" si="8"/>
        <v>1.2781800000000001</v>
      </c>
      <c r="M32" s="157">
        <f t="shared" si="9"/>
        <v>26.3</v>
      </c>
      <c r="N32" s="22"/>
      <c r="P32" s="37">
        <f t="shared" si="1"/>
        <v>10.972360000000002</v>
      </c>
      <c r="Q32" s="37">
        <f t="shared" si="2"/>
        <v>6.1357899999999992</v>
      </c>
      <c r="R32" s="37">
        <f t="shared" si="3"/>
        <v>7.9136699999999998</v>
      </c>
      <c r="S32" s="37">
        <f t="shared" si="4"/>
        <v>1.2781800000000001</v>
      </c>
      <c r="T32" s="37">
        <f t="shared" si="10"/>
        <v>26.3</v>
      </c>
    </row>
    <row r="33" spans="1:20">
      <c r="A33" s="8" t="s">
        <v>75</v>
      </c>
      <c r="B33" s="197">
        <v>26.3</v>
      </c>
      <c r="C33" s="197">
        <v>26.3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10.972360000000002</v>
      </c>
      <c r="J33" s="21">
        <f t="shared" si="6"/>
        <v>6.1357899999999992</v>
      </c>
      <c r="K33" s="21">
        <f t="shared" si="7"/>
        <v>7.9136699999999998</v>
      </c>
      <c r="L33" s="21">
        <f t="shared" si="8"/>
        <v>1.2781800000000001</v>
      </c>
      <c r="M33" s="157">
        <f t="shared" si="9"/>
        <v>26.3</v>
      </c>
      <c r="N33" s="22"/>
      <c r="P33" s="37">
        <f t="shared" si="1"/>
        <v>10.972360000000002</v>
      </c>
      <c r="Q33" s="37">
        <f t="shared" si="2"/>
        <v>6.1357899999999992</v>
      </c>
      <c r="R33" s="37">
        <f t="shared" si="3"/>
        <v>7.9136699999999998</v>
      </c>
      <c r="S33" s="37">
        <f t="shared" si="4"/>
        <v>1.2781800000000001</v>
      </c>
      <c r="T33" s="37">
        <f t="shared" si="10"/>
        <v>26.3</v>
      </c>
    </row>
    <row r="34" spans="1:20">
      <c r="A34" s="8" t="s">
        <v>76</v>
      </c>
      <c r="B34" s="197">
        <v>26.3</v>
      </c>
      <c r="C34" s="197">
        <v>26.3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10.972360000000002</v>
      </c>
      <c r="J34" s="21">
        <f t="shared" si="6"/>
        <v>6.1357899999999992</v>
      </c>
      <c r="K34" s="21">
        <f t="shared" si="7"/>
        <v>7.9136699999999998</v>
      </c>
      <c r="L34" s="21">
        <f t="shared" si="8"/>
        <v>1.2781800000000001</v>
      </c>
      <c r="M34" s="157">
        <f t="shared" si="9"/>
        <v>26.3</v>
      </c>
      <c r="N34" s="22"/>
      <c r="P34" s="37">
        <f t="shared" si="1"/>
        <v>10.972360000000002</v>
      </c>
      <c r="Q34" s="37">
        <f t="shared" si="2"/>
        <v>6.1357899999999992</v>
      </c>
      <c r="R34" s="37">
        <f t="shared" si="3"/>
        <v>7.9136699999999998</v>
      </c>
      <c r="S34" s="37">
        <f t="shared" si="4"/>
        <v>1.2781800000000001</v>
      </c>
      <c r="T34" s="37">
        <f t="shared" si="10"/>
        <v>26.3</v>
      </c>
    </row>
    <row r="35" spans="1:20">
      <c r="A35" s="8" t="s">
        <v>77</v>
      </c>
      <c r="B35" s="197">
        <v>26.3</v>
      </c>
      <c r="C35" s="197">
        <v>26.3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10.972360000000002</v>
      </c>
      <c r="J35" s="21">
        <f t="shared" si="6"/>
        <v>6.1357899999999992</v>
      </c>
      <c r="K35" s="21">
        <f t="shared" si="7"/>
        <v>7.9136699999999998</v>
      </c>
      <c r="L35" s="21">
        <f t="shared" si="8"/>
        <v>1.2781800000000001</v>
      </c>
      <c r="M35" s="157">
        <f t="shared" si="9"/>
        <v>26.3</v>
      </c>
      <c r="N35" s="22"/>
      <c r="P35" s="37">
        <f t="shared" ref="P35:P66" si="12">I35</f>
        <v>10.972360000000002</v>
      </c>
      <c r="Q35" s="37">
        <f t="shared" ref="Q35:Q66" si="13">J35</f>
        <v>6.1357899999999992</v>
      </c>
      <c r="R35" s="37">
        <f t="shared" ref="R35:R66" si="14">K35</f>
        <v>7.9136699999999998</v>
      </c>
      <c r="S35" s="37">
        <f t="shared" ref="S35:S66" si="15">L35</f>
        <v>1.2781800000000001</v>
      </c>
      <c r="T35" s="37">
        <f t="shared" si="10"/>
        <v>26.3</v>
      </c>
    </row>
    <row r="36" spans="1:20">
      <c r="A36" s="8" t="s">
        <v>78</v>
      </c>
      <c r="B36" s="197">
        <v>26.3</v>
      </c>
      <c r="C36" s="197">
        <v>26.3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10.972360000000002</v>
      </c>
      <c r="J36" s="21">
        <f t="shared" si="6"/>
        <v>6.1357899999999992</v>
      </c>
      <c r="K36" s="21">
        <f t="shared" si="7"/>
        <v>7.9136699999999998</v>
      </c>
      <c r="L36" s="21">
        <f t="shared" si="8"/>
        <v>1.2781800000000001</v>
      </c>
      <c r="M36" s="157">
        <f t="shared" si="9"/>
        <v>26.3</v>
      </c>
      <c r="N36" s="22"/>
      <c r="P36" s="37">
        <f t="shared" si="12"/>
        <v>10.972360000000002</v>
      </c>
      <c r="Q36" s="37">
        <f t="shared" si="13"/>
        <v>6.1357899999999992</v>
      </c>
      <c r="R36" s="37">
        <f t="shared" si="14"/>
        <v>7.9136699999999998</v>
      </c>
      <c r="S36" s="37">
        <f t="shared" si="15"/>
        <v>1.2781800000000001</v>
      </c>
      <c r="T36" s="37">
        <f t="shared" si="10"/>
        <v>26.3</v>
      </c>
    </row>
    <row r="37" spans="1:20">
      <c r="A37" s="8" t="s">
        <v>79</v>
      </c>
      <c r="B37" s="197">
        <v>26.3</v>
      </c>
      <c r="C37" s="197">
        <v>26.3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10.972360000000002</v>
      </c>
      <c r="J37" s="21">
        <f t="shared" si="6"/>
        <v>6.1357899999999992</v>
      </c>
      <c r="K37" s="21">
        <f t="shared" si="7"/>
        <v>7.9136699999999998</v>
      </c>
      <c r="L37" s="21">
        <f t="shared" si="8"/>
        <v>1.2781800000000001</v>
      </c>
      <c r="M37" s="157">
        <f t="shared" si="9"/>
        <v>26.3</v>
      </c>
      <c r="N37" s="22"/>
      <c r="P37" s="37">
        <f t="shared" si="12"/>
        <v>10.972360000000002</v>
      </c>
      <c r="Q37" s="37">
        <f t="shared" si="13"/>
        <v>6.1357899999999992</v>
      </c>
      <c r="R37" s="37">
        <f t="shared" si="14"/>
        <v>7.9136699999999998</v>
      </c>
      <c r="S37" s="37">
        <f t="shared" si="15"/>
        <v>1.2781800000000001</v>
      </c>
      <c r="T37" s="37">
        <f t="shared" si="10"/>
        <v>26.3</v>
      </c>
    </row>
    <row r="38" spans="1:20">
      <c r="A38" s="8" t="s">
        <v>80</v>
      </c>
      <c r="B38" s="197">
        <v>26.3</v>
      </c>
      <c r="C38" s="197">
        <v>26.3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10.972360000000002</v>
      </c>
      <c r="J38" s="21">
        <f t="shared" si="6"/>
        <v>6.1357899999999992</v>
      </c>
      <c r="K38" s="21">
        <f t="shared" si="7"/>
        <v>7.9136699999999998</v>
      </c>
      <c r="L38" s="21">
        <f t="shared" si="8"/>
        <v>1.2781800000000001</v>
      </c>
      <c r="M38" s="157">
        <f t="shared" si="9"/>
        <v>26.3</v>
      </c>
      <c r="N38" s="22"/>
      <c r="P38" s="37">
        <f t="shared" si="12"/>
        <v>10.972360000000002</v>
      </c>
      <c r="Q38" s="37">
        <f t="shared" si="13"/>
        <v>6.1357899999999992</v>
      </c>
      <c r="R38" s="37">
        <f t="shared" si="14"/>
        <v>7.9136699999999998</v>
      </c>
      <c r="S38" s="37">
        <f t="shared" si="15"/>
        <v>1.2781800000000001</v>
      </c>
      <c r="T38" s="37">
        <f t="shared" si="10"/>
        <v>26.3</v>
      </c>
    </row>
    <row r="39" spans="1:20">
      <c r="A39" s="8" t="s">
        <v>81</v>
      </c>
      <c r="B39" s="197">
        <v>26.3</v>
      </c>
      <c r="C39" s="197">
        <v>26.3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10.972360000000002</v>
      </c>
      <c r="J39" s="21">
        <f t="shared" si="6"/>
        <v>6.1357899999999992</v>
      </c>
      <c r="K39" s="21">
        <f t="shared" si="7"/>
        <v>7.9136699999999998</v>
      </c>
      <c r="L39" s="21">
        <f t="shared" si="8"/>
        <v>1.2781800000000001</v>
      </c>
      <c r="M39" s="157">
        <f t="shared" si="9"/>
        <v>26.3</v>
      </c>
      <c r="N39" s="22"/>
      <c r="P39" s="37">
        <f t="shared" si="12"/>
        <v>10.972360000000002</v>
      </c>
      <c r="Q39" s="37">
        <f t="shared" si="13"/>
        <v>6.1357899999999992</v>
      </c>
      <c r="R39" s="37">
        <f t="shared" si="14"/>
        <v>7.9136699999999998</v>
      </c>
      <c r="S39" s="37">
        <f t="shared" si="15"/>
        <v>1.2781800000000001</v>
      </c>
      <c r="T39" s="37">
        <f t="shared" si="10"/>
        <v>26.3</v>
      </c>
    </row>
    <row r="40" spans="1:20">
      <c r="A40" s="8" t="s">
        <v>82</v>
      </c>
      <c r="B40" s="197">
        <v>26.3</v>
      </c>
      <c r="C40" s="197">
        <v>26.3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10.972360000000002</v>
      </c>
      <c r="J40" s="21">
        <f t="shared" si="6"/>
        <v>6.1357899999999992</v>
      </c>
      <c r="K40" s="21">
        <f t="shared" si="7"/>
        <v>7.9136699999999998</v>
      </c>
      <c r="L40" s="21">
        <f t="shared" si="8"/>
        <v>1.2781800000000001</v>
      </c>
      <c r="M40" s="157">
        <f t="shared" si="9"/>
        <v>26.3</v>
      </c>
      <c r="N40" s="22"/>
      <c r="P40" s="37">
        <f t="shared" si="12"/>
        <v>10.972360000000002</v>
      </c>
      <c r="Q40" s="37">
        <f t="shared" si="13"/>
        <v>6.1357899999999992</v>
      </c>
      <c r="R40" s="37">
        <f t="shared" si="14"/>
        <v>7.9136699999999998</v>
      </c>
      <c r="S40" s="37">
        <f t="shared" si="15"/>
        <v>1.2781800000000001</v>
      </c>
      <c r="T40" s="37">
        <f t="shared" si="10"/>
        <v>26.3</v>
      </c>
    </row>
    <row r="41" spans="1:20">
      <c r="A41" s="8" t="s">
        <v>83</v>
      </c>
      <c r="B41" s="197">
        <v>26.3</v>
      </c>
      <c r="C41" s="197">
        <v>26.3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10.972360000000002</v>
      </c>
      <c r="J41" s="21">
        <f t="shared" si="6"/>
        <v>6.1357899999999992</v>
      </c>
      <c r="K41" s="21">
        <f t="shared" si="7"/>
        <v>7.9136699999999998</v>
      </c>
      <c r="L41" s="21">
        <f t="shared" si="8"/>
        <v>1.2781800000000001</v>
      </c>
      <c r="M41" s="157">
        <f t="shared" si="9"/>
        <v>26.3</v>
      </c>
      <c r="N41" s="22"/>
      <c r="P41" s="37">
        <f t="shared" si="12"/>
        <v>10.972360000000002</v>
      </c>
      <c r="Q41" s="37">
        <f t="shared" si="13"/>
        <v>6.1357899999999992</v>
      </c>
      <c r="R41" s="37">
        <f t="shared" si="14"/>
        <v>7.9136699999999998</v>
      </c>
      <c r="S41" s="37">
        <f t="shared" si="15"/>
        <v>1.2781800000000001</v>
      </c>
      <c r="T41" s="37">
        <f t="shared" si="10"/>
        <v>26.3</v>
      </c>
    </row>
    <row r="42" spans="1:20">
      <c r="A42" s="8" t="s">
        <v>84</v>
      </c>
      <c r="B42" s="197">
        <v>26.3</v>
      </c>
      <c r="C42" s="197">
        <v>26.3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10.972360000000002</v>
      </c>
      <c r="J42" s="21">
        <f t="shared" si="6"/>
        <v>6.1357899999999992</v>
      </c>
      <c r="K42" s="21">
        <f t="shared" si="7"/>
        <v>7.9136699999999998</v>
      </c>
      <c r="L42" s="21">
        <f t="shared" si="8"/>
        <v>1.2781800000000001</v>
      </c>
      <c r="M42" s="157">
        <f t="shared" si="9"/>
        <v>26.3</v>
      </c>
      <c r="N42" s="22"/>
      <c r="P42" s="37">
        <f t="shared" si="12"/>
        <v>10.972360000000002</v>
      </c>
      <c r="Q42" s="37">
        <f t="shared" si="13"/>
        <v>6.1357899999999992</v>
      </c>
      <c r="R42" s="37">
        <f t="shared" si="14"/>
        <v>7.9136699999999998</v>
      </c>
      <c r="S42" s="37">
        <f t="shared" si="15"/>
        <v>1.2781800000000001</v>
      </c>
      <c r="T42" s="37">
        <f t="shared" si="10"/>
        <v>26.3</v>
      </c>
    </row>
    <row r="43" spans="1:20">
      <c r="A43" s="8" t="s">
        <v>85</v>
      </c>
      <c r="B43" s="197">
        <v>26.3</v>
      </c>
      <c r="C43" s="197">
        <v>26.3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10.972360000000002</v>
      </c>
      <c r="J43" s="21">
        <f t="shared" si="6"/>
        <v>6.1357899999999992</v>
      </c>
      <c r="K43" s="21">
        <f t="shared" si="7"/>
        <v>7.9136699999999998</v>
      </c>
      <c r="L43" s="21">
        <f t="shared" si="8"/>
        <v>1.2781800000000001</v>
      </c>
      <c r="M43" s="157">
        <f t="shared" si="9"/>
        <v>26.3</v>
      </c>
      <c r="N43" s="22"/>
      <c r="P43" s="37">
        <f t="shared" si="12"/>
        <v>10.972360000000002</v>
      </c>
      <c r="Q43" s="37">
        <f t="shared" si="13"/>
        <v>6.1357899999999992</v>
      </c>
      <c r="R43" s="37">
        <f t="shared" si="14"/>
        <v>7.9136699999999998</v>
      </c>
      <c r="S43" s="37">
        <f t="shared" si="15"/>
        <v>1.2781800000000001</v>
      </c>
      <c r="T43" s="37">
        <f t="shared" si="10"/>
        <v>26.3</v>
      </c>
    </row>
    <row r="44" spans="1:20">
      <c r="A44" s="8" t="s">
        <v>86</v>
      </c>
      <c r="B44" s="197">
        <v>26.3</v>
      </c>
      <c r="C44" s="197">
        <v>26.3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10.972360000000002</v>
      </c>
      <c r="J44" s="21">
        <f t="shared" si="6"/>
        <v>6.1357899999999992</v>
      </c>
      <c r="K44" s="21">
        <f t="shared" si="7"/>
        <v>7.9136699999999998</v>
      </c>
      <c r="L44" s="21">
        <f t="shared" si="8"/>
        <v>1.2781800000000001</v>
      </c>
      <c r="M44" s="157">
        <f t="shared" si="9"/>
        <v>26.3</v>
      </c>
      <c r="N44" s="22"/>
      <c r="P44" s="37">
        <f t="shared" si="12"/>
        <v>10.972360000000002</v>
      </c>
      <c r="Q44" s="37">
        <f t="shared" si="13"/>
        <v>6.1357899999999992</v>
      </c>
      <c r="R44" s="37">
        <f t="shared" si="14"/>
        <v>7.9136699999999998</v>
      </c>
      <c r="S44" s="37">
        <f t="shared" si="15"/>
        <v>1.2781800000000001</v>
      </c>
      <c r="T44" s="37">
        <f t="shared" si="10"/>
        <v>26.3</v>
      </c>
    </row>
    <row r="45" spans="1:20">
      <c r="A45" s="8" t="s">
        <v>87</v>
      </c>
      <c r="B45" s="197">
        <v>26.3</v>
      </c>
      <c r="C45" s="197">
        <v>26.3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10.972360000000002</v>
      </c>
      <c r="J45" s="21">
        <f t="shared" si="6"/>
        <v>6.1357899999999992</v>
      </c>
      <c r="K45" s="21">
        <f t="shared" si="7"/>
        <v>7.9136699999999998</v>
      </c>
      <c r="L45" s="21">
        <f t="shared" si="8"/>
        <v>1.2781800000000001</v>
      </c>
      <c r="M45" s="157">
        <f t="shared" si="9"/>
        <v>26.3</v>
      </c>
      <c r="N45" s="22"/>
      <c r="P45" s="37">
        <f t="shared" si="12"/>
        <v>10.972360000000002</v>
      </c>
      <c r="Q45" s="37">
        <f t="shared" si="13"/>
        <v>6.1357899999999992</v>
      </c>
      <c r="R45" s="37">
        <f t="shared" si="14"/>
        <v>7.9136699999999998</v>
      </c>
      <c r="S45" s="37">
        <f t="shared" si="15"/>
        <v>1.2781800000000001</v>
      </c>
      <c r="T45" s="37">
        <f t="shared" si="10"/>
        <v>26.3</v>
      </c>
    </row>
    <row r="46" spans="1:20">
      <c r="A46" s="8" t="s">
        <v>88</v>
      </c>
      <c r="B46" s="197">
        <v>26.3</v>
      </c>
      <c r="C46" s="197">
        <v>26.3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10.972360000000002</v>
      </c>
      <c r="J46" s="21">
        <f t="shared" si="6"/>
        <v>6.1357899999999992</v>
      </c>
      <c r="K46" s="21">
        <f t="shared" si="7"/>
        <v>7.9136699999999998</v>
      </c>
      <c r="L46" s="21">
        <f t="shared" si="8"/>
        <v>1.2781800000000001</v>
      </c>
      <c r="M46" s="157">
        <f t="shared" si="9"/>
        <v>26.3</v>
      </c>
      <c r="N46" s="22"/>
      <c r="P46" s="37">
        <f t="shared" si="12"/>
        <v>10.972360000000002</v>
      </c>
      <c r="Q46" s="37">
        <f t="shared" si="13"/>
        <v>6.1357899999999992</v>
      </c>
      <c r="R46" s="37">
        <f t="shared" si="14"/>
        <v>7.9136699999999998</v>
      </c>
      <c r="S46" s="37">
        <f t="shared" si="15"/>
        <v>1.2781800000000001</v>
      </c>
      <c r="T46" s="37">
        <f t="shared" si="10"/>
        <v>26.3</v>
      </c>
    </row>
    <row r="47" spans="1:20">
      <c r="A47" s="8" t="s">
        <v>89</v>
      </c>
      <c r="B47" s="197">
        <v>26.3</v>
      </c>
      <c r="C47" s="197">
        <v>26.3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10.972360000000002</v>
      </c>
      <c r="J47" s="21">
        <f t="shared" si="6"/>
        <v>6.1357899999999992</v>
      </c>
      <c r="K47" s="21">
        <f t="shared" si="7"/>
        <v>7.9136699999999998</v>
      </c>
      <c r="L47" s="21">
        <f t="shared" si="8"/>
        <v>1.2781800000000001</v>
      </c>
      <c r="M47" s="157">
        <f t="shared" si="9"/>
        <v>26.3</v>
      </c>
      <c r="N47" s="22"/>
      <c r="P47" s="37">
        <f t="shared" si="12"/>
        <v>10.972360000000002</v>
      </c>
      <c r="Q47" s="37">
        <f t="shared" si="13"/>
        <v>6.1357899999999992</v>
      </c>
      <c r="R47" s="37">
        <f t="shared" si="14"/>
        <v>7.9136699999999998</v>
      </c>
      <c r="S47" s="37">
        <f t="shared" si="15"/>
        <v>1.2781800000000001</v>
      </c>
      <c r="T47" s="37">
        <f t="shared" si="10"/>
        <v>26.3</v>
      </c>
    </row>
    <row r="48" spans="1:20">
      <c r="A48" s="8" t="s">
        <v>90</v>
      </c>
      <c r="B48" s="197">
        <v>26.3</v>
      </c>
      <c r="C48" s="197">
        <v>26.3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10.972360000000002</v>
      </c>
      <c r="J48" s="21">
        <f t="shared" si="6"/>
        <v>6.1357899999999992</v>
      </c>
      <c r="K48" s="21">
        <f t="shared" si="7"/>
        <v>7.9136699999999998</v>
      </c>
      <c r="L48" s="21">
        <f t="shared" si="8"/>
        <v>1.2781800000000001</v>
      </c>
      <c r="M48" s="157">
        <f t="shared" si="9"/>
        <v>26.3</v>
      </c>
      <c r="N48" s="22"/>
      <c r="P48" s="37">
        <f t="shared" si="12"/>
        <v>10.972360000000002</v>
      </c>
      <c r="Q48" s="37">
        <f t="shared" si="13"/>
        <v>6.1357899999999992</v>
      </c>
      <c r="R48" s="37">
        <f t="shared" si="14"/>
        <v>7.9136699999999998</v>
      </c>
      <c r="S48" s="37">
        <f t="shared" si="15"/>
        <v>1.2781800000000001</v>
      </c>
      <c r="T48" s="37">
        <f t="shared" si="10"/>
        <v>26.3</v>
      </c>
    </row>
    <row r="49" spans="1:20">
      <c r="A49" s="8" t="s">
        <v>91</v>
      </c>
      <c r="B49" s="197">
        <v>26.3</v>
      </c>
      <c r="C49" s="197">
        <v>26.3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10.972360000000002</v>
      </c>
      <c r="J49" s="21">
        <f t="shared" si="6"/>
        <v>6.1357899999999992</v>
      </c>
      <c r="K49" s="21">
        <f t="shared" si="7"/>
        <v>7.9136699999999998</v>
      </c>
      <c r="L49" s="21">
        <f t="shared" si="8"/>
        <v>1.2781800000000001</v>
      </c>
      <c r="M49" s="157">
        <f t="shared" si="9"/>
        <v>26.3</v>
      </c>
      <c r="N49" s="22"/>
      <c r="P49" s="37">
        <f t="shared" si="12"/>
        <v>10.972360000000002</v>
      </c>
      <c r="Q49" s="37">
        <f t="shared" si="13"/>
        <v>6.1357899999999992</v>
      </c>
      <c r="R49" s="37">
        <f t="shared" si="14"/>
        <v>7.9136699999999998</v>
      </c>
      <c r="S49" s="37">
        <f t="shared" si="15"/>
        <v>1.2781800000000001</v>
      </c>
      <c r="T49" s="37">
        <f t="shared" si="10"/>
        <v>26.3</v>
      </c>
    </row>
    <row r="50" spans="1:20">
      <c r="A50" s="8" t="s">
        <v>92</v>
      </c>
      <c r="B50" s="197">
        <v>26.3</v>
      </c>
      <c r="C50" s="197">
        <v>26.3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10.972360000000002</v>
      </c>
      <c r="J50" s="21">
        <f t="shared" si="6"/>
        <v>6.1357899999999992</v>
      </c>
      <c r="K50" s="21">
        <f t="shared" si="7"/>
        <v>7.9136699999999998</v>
      </c>
      <c r="L50" s="21">
        <f t="shared" si="8"/>
        <v>1.2781800000000001</v>
      </c>
      <c r="M50" s="157">
        <f t="shared" si="9"/>
        <v>26.3</v>
      </c>
      <c r="N50" s="22"/>
      <c r="P50" s="37">
        <f t="shared" si="12"/>
        <v>10.972360000000002</v>
      </c>
      <c r="Q50" s="37">
        <f t="shared" si="13"/>
        <v>6.1357899999999992</v>
      </c>
      <c r="R50" s="37">
        <f t="shared" si="14"/>
        <v>7.9136699999999998</v>
      </c>
      <c r="S50" s="37">
        <f t="shared" si="15"/>
        <v>1.2781800000000001</v>
      </c>
      <c r="T50" s="37">
        <f t="shared" si="10"/>
        <v>26.3</v>
      </c>
    </row>
    <row r="51" spans="1:20">
      <c r="A51" s="8" t="s">
        <v>93</v>
      </c>
      <c r="B51" s="197">
        <v>26.3</v>
      </c>
      <c r="C51" s="197">
        <v>26.3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10.972360000000002</v>
      </c>
      <c r="J51" s="21">
        <f t="shared" si="6"/>
        <v>6.1357899999999992</v>
      </c>
      <c r="K51" s="21">
        <f t="shared" si="7"/>
        <v>7.9136699999999998</v>
      </c>
      <c r="L51" s="21">
        <f t="shared" si="8"/>
        <v>1.2781800000000001</v>
      </c>
      <c r="M51" s="157">
        <f t="shared" si="9"/>
        <v>26.3</v>
      </c>
      <c r="N51" s="22"/>
      <c r="P51" s="37">
        <f t="shared" si="12"/>
        <v>10.972360000000002</v>
      </c>
      <c r="Q51" s="37">
        <f t="shared" si="13"/>
        <v>6.1357899999999992</v>
      </c>
      <c r="R51" s="37">
        <f t="shared" si="14"/>
        <v>7.9136699999999998</v>
      </c>
      <c r="S51" s="37">
        <f t="shared" si="15"/>
        <v>1.2781800000000001</v>
      </c>
      <c r="T51" s="37">
        <f t="shared" si="10"/>
        <v>26.3</v>
      </c>
    </row>
    <row r="52" spans="1:20">
      <c r="A52" s="8" t="s">
        <v>94</v>
      </c>
      <c r="B52" s="197">
        <v>26.3</v>
      </c>
      <c r="C52" s="197">
        <v>26.3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10.972360000000002</v>
      </c>
      <c r="J52" s="21">
        <f t="shared" si="6"/>
        <v>6.1357899999999992</v>
      </c>
      <c r="K52" s="21">
        <f t="shared" si="7"/>
        <v>7.9136699999999998</v>
      </c>
      <c r="L52" s="21">
        <f t="shared" si="8"/>
        <v>1.2781800000000001</v>
      </c>
      <c r="M52" s="157">
        <f t="shared" si="9"/>
        <v>26.3</v>
      </c>
      <c r="N52" s="22"/>
      <c r="P52" s="37">
        <f t="shared" si="12"/>
        <v>10.972360000000002</v>
      </c>
      <c r="Q52" s="37">
        <f t="shared" si="13"/>
        <v>6.1357899999999992</v>
      </c>
      <c r="R52" s="37">
        <f t="shared" si="14"/>
        <v>7.9136699999999998</v>
      </c>
      <c r="S52" s="37">
        <f t="shared" si="15"/>
        <v>1.2781800000000001</v>
      </c>
      <c r="T52" s="37">
        <f t="shared" si="10"/>
        <v>26.3</v>
      </c>
    </row>
    <row r="53" spans="1:20">
      <c r="A53" s="8" t="s">
        <v>95</v>
      </c>
      <c r="B53" s="197">
        <v>26.3</v>
      </c>
      <c r="C53" s="197">
        <v>26.3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10.972360000000002</v>
      </c>
      <c r="J53" s="21">
        <f t="shared" si="6"/>
        <v>6.1357899999999992</v>
      </c>
      <c r="K53" s="21">
        <f t="shared" si="7"/>
        <v>7.9136699999999998</v>
      </c>
      <c r="L53" s="21">
        <f t="shared" si="8"/>
        <v>1.2781800000000001</v>
      </c>
      <c r="M53" s="157">
        <f t="shared" si="9"/>
        <v>26.3</v>
      </c>
      <c r="N53" s="22"/>
      <c r="P53" s="37">
        <f t="shared" si="12"/>
        <v>10.972360000000002</v>
      </c>
      <c r="Q53" s="37">
        <f t="shared" si="13"/>
        <v>6.1357899999999992</v>
      </c>
      <c r="R53" s="37">
        <f t="shared" si="14"/>
        <v>7.9136699999999998</v>
      </c>
      <c r="S53" s="37">
        <f t="shared" si="15"/>
        <v>1.2781800000000001</v>
      </c>
      <c r="T53" s="37">
        <f t="shared" si="10"/>
        <v>26.3</v>
      </c>
    </row>
    <row r="54" spans="1:20">
      <c r="A54" s="8" t="s">
        <v>96</v>
      </c>
      <c r="B54" s="197">
        <v>26.3</v>
      </c>
      <c r="C54" s="197">
        <v>26.3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10.972360000000002</v>
      </c>
      <c r="J54" s="21">
        <f t="shared" si="6"/>
        <v>6.1357899999999992</v>
      </c>
      <c r="K54" s="21">
        <f t="shared" si="7"/>
        <v>7.9136699999999998</v>
      </c>
      <c r="L54" s="21">
        <f t="shared" si="8"/>
        <v>1.2781800000000001</v>
      </c>
      <c r="M54" s="157">
        <f t="shared" si="9"/>
        <v>26.3</v>
      </c>
      <c r="N54" s="22"/>
      <c r="P54" s="37">
        <f t="shared" si="12"/>
        <v>10.972360000000002</v>
      </c>
      <c r="Q54" s="37">
        <f t="shared" si="13"/>
        <v>6.1357899999999992</v>
      </c>
      <c r="R54" s="37">
        <f t="shared" si="14"/>
        <v>7.9136699999999998</v>
      </c>
      <c r="S54" s="37">
        <f t="shared" si="15"/>
        <v>1.2781800000000001</v>
      </c>
      <c r="T54" s="37">
        <f t="shared" si="10"/>
        <v>26.3</v>
      </c>
    </row>
    <row r="55" spans="1:20">
      <c r="A55" s="8" t="s">
        <v>97</v>
      </c>
      <c r="B55" s="197">
        <v>26.3</v>
      </c>
      <c r="C55" s="197">
        <v>26.3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10.972360000000002</v>
      </c>
      <c r="J55" s="21">
        <f t="shared" si="6"/>
        <v>6.1357899999999992</v>
      </c>
      <c r="K55" s="21">
        <f t="shared" si="7"/>
        <v>7.9136699999999998</v>
      </c>
      <c r="L55" s="21">
        <f t="shared" si="8"/>
        <v>1.2781800000000001</v>
      </c>
      <c r="M55" s="157">
        <f t="shared" si="9"/>
        <v>26.3</v>
      </c>
      <c r="N55" s="22"/>
      <c r="P55" s="37">
        <f t="shared" si="12"/>
        <v>10.972360000000002</v>
      </c>
      <c r="Q55" s="37">
        <f t="shared" si="13"/>
        <v>6.1357899999999992</v>
      </c>
      <c r="R55" s="37">
        <f t="shared" si="14"/>
        <v>7.9136699999999998</v>
      </c>
      <c r="S55" s="37">
        <f t="shared" si="15"/>
        <v>1.2781800000000001</v>
      </c>
      <c r="T55" s="37">
        <f t="shared" si="10"/>
        <v>26.3</v>
      </c>
    </row>
    <row r="56" spans="1:20">
      <c r="A56" s="8" t="s">
        <v>98</v>
      </c>
      <c r="B56" s="197">
        <v>26.3</v>
      </c>
      <c r="C56" s="197">
        <v>26.3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10.972360000000002</v>
      </c>
      <c r="J56" s="21">
        <f t="shared" si="6"/>
        <v>6.1357899999999992</v>
      </c>
      <c r="K56" s="21">
        <f t="shared" si="7"/>
        <v>7.9136699999999998</v>
      </c>
      <c r="L56" s="21">
        <f t="shared" si="8"/>
        <v>1.2781800000000001</v>
      </c>
      <c r="M56" s="157">
        <f t="shared" si="9"/>
        <v>26.3</v>
      </c>
      <c r="N56" s="22"/>
      <c r="P56" s="37">
        <f t="shared" si="12"/>
        <v>10.972360000000002</v>
      </c>
      <c r="Q56" s="37">
        <f t="shared" si="13"/>
        <v>6.1357899999999992</v>
      </c>
      <c r="R56" s="37">
        <f t="shared" si="14"/>
        <v>7.9136699999999998</v>
      </c>
      <c r="S56" s="37">
        <f t="shared" si="15"/>
        <v>1.2781800000000001</v>
      </c>
      <c r="T56" s="37">
        <f t="shared" si="10"/>
        <v>26.3</v>
      </c>
    </row>
    <row r="57" spans="1:20">
      <c r="A57" s="8" t="s">
        <v>99</v>
      </c>
      <c r="B57" s="197">
        <v>26.3</v>
      </c>
      <c r="C57" s="197">
        <v>26.3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10.972360000000002</v>
      </c>
      <c r="J57" s="21">
        <f t="shared" si="6"/>
        <v>6.1357899999999992</v>
      </c>
      <c r="K57" s="21">
        <f t="shared" si="7"/>
        <v>7.9136699999999998</v>
      </c>
      <c r="L57" s="21">
        <f t="shared" si="8"/>
        <v>1.2781800000000001</v>
      </c>
      <c r="M57" s="157">
        <f t="shared" si="9"/>
        <v>26.3</v>
      </c>
      <c r="N57" s="22"/>
      <c r="P57" s="37">
        <f t="shared" si="12"/>
        <v>10.972360000000002</v>
      </c>
      <c r="Q57" s="37">
        <f t="shared" si="13"/>
        <v>6.1357899999999992</v>
      </c>
      <c r="R57" s="37">
        <f t="shared" si="14"/>
        <v>7.9136699999999998</v>
      </c>
      <c r="S57" s="37">
        <f t="shared" si="15"/>
        <v>1.2781800000000001</v>
      </c>
      <c r="T57" s="37">
        <f t="shared" si="10"/>
        <v>26.3</v>
      </c>
    </row>
    <row r="58" spans="1:20">
      <c r="A58" s="8" t="s">
        <v>100</v>
      </c>
      <c r="B58" s="197">
        <v>26.3</v>
      </c>
      <c r="C58" s="197">
        <v>26.3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10.972360000000002</v>
      </c>
      <c r="J58" s="21">
        <f t="shared" si="6"/>
        <v>6.1357899999999992</v>
      </c>
      <c r="K58" s="21">
        <f t="shared" si="7"/>
        <v>7.9136699999999998</v>
      </c>
      <c r="L58" s="21">
        <f t="shared" si="8"/>
        <v>1.2781800000000001</v>
      </c>
      <c r="M58" s="157">
        <f t="shared" si="9"/>
        <v>26.3</v>
      </c>
      <c r="N58" s="22"/>
      <c r="P58" s="37">
        <f t="shared" si="12"/>
        <v>10.972360000000002</v>
      </c>
      <c r="Q58" s="37">
        <f t="shared" si="13"/>
        <v>6.1357899999999992</v>
      </c>
      <c r="R58" s="37">
        <f t="shared" si="14"/>
        <v>7.9136699999999998</v>
      </c>
      <c r="S58" s="37">
        <f t="shared" si="15"/>
        <v>1.2781800000000001</v>
      </c>
      <c r="T58" s="37">
        <f t="shared" si="10"/>
        <v>26.3</v>
      </c>
    </row>
    <row r="59" spans="1:20">
      <c r="A59" s="8" t="s">
        <v>101</v>
      </c>
      <c r="B59" s="197">
        <v>26.3</v>
      </c>
      <c r="C59" s="197">
        <v>26.3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10.972360000000002</v>
      </c>
      <c r="J59" s="21">
        <f t="shared" si="6"/>
        <v>6.1357899999999992</v>
      </c>
      <c r="K59" s="21">
        <f t="shared" si="7"/>
        <v>7.9136699999999998</v>
      </c>
      <c r="L59" s="21">
        <f t="shared" si="8"/>
        <v>1.2781800000000001</v>
      </c>
      <c r="M59" s="157">
        <f t="shared" si="9"/>
        <v>26.3</v>
      </c>
      <c r="N59" s="22"/>
      <c r="P59" s="37">
        <f t="shared" si="12"/>
        <v>10.972360000000002</v>
      </c>
      <c r="Q59" s="37">
        <f t="shared" si="13"/>
        <v>6.1357899999999992</v>
      </c>
      <c r="R59" s="37">
        <f t="shared" si="14"/>
        <v>7.9136699999999998</v>
      </c>
      <c r="S59" s="37">
        <f t="shared" si="15"/>
        <v>1.2781800000000001</v>
      </c>
      <c r="T59" s="37">
        <f t="shared" si="10"/>
        <v>26.3</v>
      </c>
    </row>
    <row r="60" spans="1:20">
      <c r="A60" s="8" t="s">
        <v>102</v>
      </c>
      <c r="B60" s="197">
        <v>26.3</v>
      </c>
      <c r="C60" s="197">
        <v>26.3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10.972360000000002</v>
      </c>
      <c r="J60" s="21">
        <f t="shared" si="6"/>
        <v>6.1357899999999992</v>
      </c>
      <c r="K60" s="21">
        <f t="shared" si="7"/>
        <v>7.9136699999999998</v>
      </c>
      <c r="L60" s="21">
        <f t="shared" si="8"/>
        <v>1.2781800000000001</v>
      </c>
      <c r="M60" s="157">
        <f t="shared" si="9"/>
        <v>26.3</v>
      </c>
      <c r="N60" s="22"/>
      <c r="P60" s="37">
        <f t="shared" si="12"/>
        <v>10.972360000000002</v>
      </c>
      <c r="Q60" s="37">
        <f t="shared" si="13"/>
        <v>6.1357899999999992</v>
      </c>
      <c r="R60" s="37">
        <f t="shared" si="14"/>
        <v>7.9136699999999998</v>
      </c>
      <c r="S60" s="37">
        <f t="shared" si="15"/>
        <v>1.2781800000000001</v>
      </c>
      <c r="T60" s="37">
        <f t="shared" si="10"/>
        <v>26.3</v>
      </c>
    </row>
    <row r="61" spans="1:20">
      <c r="A61" s="8" t="s">
        <v>103</v>
      </c>
      <c r="B61" s="197">
        <v>26.3</v>
      </c>
      <c r="C61" s="197">
        <v>26.3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10.972360000000002</v>
      </c>
      <c r="J61" s="21">
        <f t="shared" si="6"/>
        <v>6.1357899999999992</v>
      </c>
      <c r="K61" s="21">
        <f t="shared" si="7"/>
        <v>7.9136699999999998</v>
      </c>
      <c r="L61" s="21">
        <f t="shared" si="8"/>
        <v>1.2781800000000001</v>
      </c>
      <c r="M61" s="157">
        <f t="shared" si="9"/>
        <v>26.3</v>
      </c>
      <c r="N61" s="22"/>
      <c r="P61" s="37">
        <f t="shared" si="12"/>
        <v>10.972360000000002</v>
      </c>
      <c r="Q61" s="37">
        <f t="shared" si="13"/>
        <v>6.1357899999999992</v>
      </c>
      <c r="R61" s="37">
        <f t="shared" si="14"/>
        <v>7.9136699999999998</v>
      </c>
      <c r="S61" s="37">
        <f t="shared" si="15"/>
        <v>1.2781800000000001</v>
      </c>
      <c r="T61" s="37">
        <f t="shared" si="10"/>
        <v>26.3</v>
      </c>
    </row>
    <row r="62" spans="1:20">
      <c r="A62" s="8" t="s">
        <v>104</v>
      </c>
      <c r="B62" s="197">
        <v>26.3</v>
      </c>
      <c r="C62" s="197">
        <v>26.3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10.972360000000002</v>
      </c>
      <c r="J62" s="21">
        <f t="shared" si="6"/>
        <v>6.1357899999999992</v>
      </c>
      <c r="K62" s="21">
        <f t="shared" si="7"/>
        <v>7.9136699999999998</v>
      </c>
      <c r="L62" s="21">
        <f t="shared" si="8"/>
        <v>1.2781800000000001</v>
      </c>
      <c r="M62" s="157">
        <f t="shared" si="9"/>
        <v>26.3</v>
      </c>
      <c r="N62" s="22"/>
      <c r="P62" s="37">
        <f t="shared" si="12"/>
        <v>10.972360000000002</v>
      </c>
      <c r="Q62" s="37">
        <f t="shared" si="13"/>
        <v>6.1357899999999992</v>
      </c>
      <c r="R62" s="37">
        <f t="shared" si="14"/>
        <v>7.9136699999999998</v>
      </c>
      <c r="S62" s="37">
        <f t="shared" si="15"/>
        <v>1.2781800000000001</v>
      </c>
      <c r="T62" s="37">
        <f t="shared" si="10"/>
        <v>26.3</v>
      </c>
    </row>
    <row r="63" spans="1:20">
      <c r="A63" s="8" t="s">
        <v>105</v>
      </c>
      <c r="B63" s="197">
        <v>26.3</v>
      </c>
      <c r="C63" s="197">
        <v>26.3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10.972360000000002</v>
      </c>
      <c r="J63" s="21">
        <f t="shared" si="6"/>
        <v>6.1357899999999992</v>
      </c>
      <c r="K63" s="21">
        <f t="shared" si="7"/>
        <v>7.9136699999999998</v>
      </c>
      <c r="L63" s="21">
        <f t="shared" si="8"/>
        <v>1.2781800000000001</v>
      </c>
      <c r="M63" s="157">
        <f t="shared" si="9"/>
        <v>26.3</v>
      </c>
      <c r="N63" s="22"/>
      <c r="P63" s="37">
        <f t="shared" si="12"/>
        <v>10.972360000000002</v>
      </c>
      <c r="Q63" s="37">
        <f t="shared" si="13"/>
        <v>6.1357899999999992</v>
      </c>
      <c r="R63" s="37">
        <f t="shared" si="14"/>
        <v>7.9136699999999998</v>
      </c>
      <c r="S63" s="37">
        <f t="shared" si="15"/>
        <v>1.2781800000000001</v>
      </c>
      <c r="T63" s="37">
        <f t="shared" si="10"/>
        <v>26.3</v>
      </c>
    </row>
    <row r="64" spans="1:20">
      <c r="A64" s="8" t="s">
        <v>106</v>
      </c>
      <c r="B64" s="197">
        <v>26.3</v>
      </c>
      <c r="C64" s="197">
        <v>26.3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10.972360000000002</v>
      </c>
      <c r="J64" s="21">
        <f t="shared" si="6"/>
        <v>6.1357899999999992</v>
      </c>
      <c r="K64" s="21">
        <f t="shared" si="7"/>
        <v>7.9136699999999998</v>
      </c>
      <c r="L64" s="21">
        <f t="shared" si="8"/>
        <v>1.2781800000000001</v>
      </c>
      <c r="M64" s="157">
        <f t="shared" si="9"/>
        <v>26.3</v>
      </c>
      <c r="N64" s="22"/>
      <c r="P64" s="37">
        <f t="shared" si="12"/>
        <v>10.972360000000002</v>
      </c>
      <c r="Q64" s="37">
        <f t="shared" si="13"/>
        <v>6.1357899999999992</v>
      </c>
      <c r="R64" s="37">
        <f t="shared" si="14"/>
        <v>7.9136699999999998</v>
      </c>
      <c r="S64" s="37">
        <f t="shared" si="15"/>
        <v>1.2781800000000001</v>
      </c>
      <c r="T64" s="37">
        <f t="shared" si="10"/>
        <v>26.3</v>
      </c>
    </row>
    <row r="65" spans="1:20">
      <c r="A65" s="8" t="s">
        <v>107</v>
      </c>
      <c r="B65" s="197">
        <v>26.3</v>
      </c>
      <c r="C65" s="197">
        <v>26.3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10.972360000000002</v>
      </c>
      <c r="J65" s="21">
        <f t="shared" si="6"/>
        <v>6.1357899999999992</v>
      </c>
      <c r="K65" s="21">
        <f t="shared" si="7"/>
        <v>7.9136699999999998</v>
      </c>
      <c r="L65" s="21">
        <f t="shared" si="8"/>
        <v>1.2781800000000001</v>
      </c>
      <c r="M65" s="157">
        <f t="shared" si="9"/>
        <v>26.3</v>
      </c>
      <c r="N65" s="22"/>
      <c r="P65" s="37">
        <f t="shared" si="12"/>
        <v>10.972360000000002</v>
      </c>
      <c r="Q65" s="37">
        <f t="shared" si="13"/>
        <v>6.1357899999999992</v>
      </c>
      <c r="R65" s="37">
        <f t="shared" si="14"/>
        <v>7.9136699999999998</v>
      </c>
      <c r="S65" s="37">
        <f t="shared" si="15"/>
        <v>1.2781800000000001</v>
      </c>
      <c r="T65" s="37">
        <f t="shared" si="10"/>
        <v>26.3</v>
      </c>
    </row>
    <row r="66" spans="1:20">
      <c r="A66" s="8" t="s">
        <v>108</v>
      </c>
      <c r="B66" s="197">
        <v>26.3</v>
      </c>
      <c r="C66" s="197">
        <v>26.3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10.972360000000002</v>
      </c>
      <c r="J66" s="21">
        <f t="shared" si="6"/>
        <v>6.1357899999999992</v>
      </c>
      <c r="K66" s="21">
        <f t="shared" si="7"/>
        <v>7.9136699999999998</v>
      </c>
      <c r="L66" s="21">
        <f t="shared" si="8"/>
        <v>1.2781800000000001</v>
      </c>
      <c r="M66" s="157">
        <f t="shared" si="9"/>
        <v>26.3</v>
      </c>
      <c r="N66" s="22"/>
      <c r="P66" s="37">
        <f t="shared" si="12"/>
        <v>10.972360000000002</v>
      </c>
      <c r="Q66" s="37">
        <f t="shared" si="13"/>
        <v>6.1357899999999992</v>
      </c>
      <c r="R66" s="37">
        <f t="shared" si="14"/>
        <v>7.9136699999999998</v>
      </c>
      <c r="S66" s="37">
        <f t="shared" si="15"/>
        <v>1.2781800000000001</v>
      </c>
      <c r="T66" s="37">
        <f t="shared" si="10"/>
        <v>26.3</v>
      </c>
    </row>
    <row r="67" spans="1:20">
      <c r="A67" s="8" t="s">
        <v>109</v>
      </c>
      <c r="B67" s="197">
        <v>26.3</v>
      </c>
      <c r="C67" s="197">
        <v>26.3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10.972360000000002</v>
      </c>
      <c r="J67" s="21">
        <f t="shared" si="6"/>
        <v>6.1357899999999992</v>
      </c>
      <c r="K67" s="21">
        <f t="shared" si="7"/>
        <v>7.9136699999999998</v>
      </c>
      <c r="L67" s="21">
        <f t="shared" si="8"/>
        <v>1.2781800000000001</v>
      </c>
      <c r="M67" s="157">
        <f t="shared" si="9"/>
        <v>26.3</v>
      </c>
      <c r="N67" s="22"/>
      <c r="P67" s="37">
        <f t="shared" ref="P67:P98" si="17">I67</f>
        <v>10.972360000000002</v>
      </c>
      <c r="Q67" s="37">
        <f t="shared" ref="Q67:Q98" si="18">J67</f>
        <v>6.1357899999999992</v>
      </c>
      <c r="R67" s="37">
        <f t="shared" ref="R67:R98" si="19">K67</f>
        <v>7.9136699999999998</v>
      </c>
      <c r="S67" s="37">
        <f t="shared" ref="S67:S98" si="20">L67</f>
        <v>1.2781800000000001</v>
      </c>
      <c r="T67" s="37">
        <f t="shared" si="10"/>
        <v>26.3</v>
      </c>
    </row>
    <row r="68" spans="1:20">
      <c r="A68" s="8" t="s">
        <v>110</v>
      </c>
      <c r="B68" s="197">
        <v>26.3</v>
      </c>
      <c r="C68" s="197">
        <v>26.3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10.972360000000002</v>
      </c>
      <c r="J68" s="21">
        <f t="shared" ref="J68:J98" si="22">C68*E68/100</f>
        <v>6.1357899999999992</v>
      </c>
      <c r="K68" s="21">
        <f t="shared" ref="K68:K98" si="23">C68*F68/100</f>
        <v>7.9136699999999998</v>
      </c>
      <c r="L68" s="21">
        <f t="shared" ref="L68:L98" si="24">C68*G68/100</f>
        <v>1.2781800000000001</v>
      </c>
      <c r="M68" s="157">
        <f t="shared" ref="M68:M98" si="25">SUM(I68:L68)</f>
        <v>26.3</v>
      </c>
      <c r="N68" s="22"/>
      <c r="P68" s="37">
        <f t="shared" si="17"/>
        <v>10.972360000000002</v>
      </c>
      <c r="Q68" s="37">
        <f t="shared" si="18"/>
        <v>6.1357899999999992</v>
      </c>
      <c r="R68" s="37">
        <f t="shared" si="19"/>
        <v>7.9136699999999998</v>
      </c>
      <c r="S68" s="37">
        <f t="shared" si="20"/>
        <v>1.2781800000000001</v>
      </c>
      <c r="T68" s="37">
        <f t="shared" ref="T68:T99" si="26">SUM(P68:S68)</f>
        <v>26.3</v>
      </c>
    </row>
    <row r="69" spans="1:20">
      <c r="A69" s="8" t="s">
        <v>111</v>
      </c>
      <c r="B69" s="197">
        <v>26.3</v>
      </c>
      <c r="C69" s="197">
        <v>26.3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10.972360000000002</v>
      </c>
      <c r="J69" s="21">
        <f t="shared" si="22"/>
        <v>6.1357899999999992</v>
      </c>
      <c r="K69" s="21">
        <f t="shared" si="23"/>
        <v>7.9136699999999998</v>
      </c>
      <c r="L69" s="21">
        <f t="shared" si="24"/>
        <v>1.2781800000000001</v>
      </c>
      <c r="M69" s="157">
        <f t="shared" si="25"/>
        <v>26.3</v>
      </c>
      <c r="N69" s="22"/>
      <c r="P69" s="37">
        <f t="shared" si="17"/>
        <v>10.972360000000002</v>
      </c>
      <c r="Q69" s="37">
        <f t="shared" si="18"/>
        <v>6.1357899999999992</v>
      </c>
      <c r="R69" s="37">
        <f t="shared" si="19"/>
        <v>7.9136699999999998</v>
      </c>
      <c r="S69" s="37">
        <f t="shared" si="20"/>
        <v>1.2781800000000001</v>
      </c>
      <c r="T69" s="37">
        <f t="shared" si="26"/>
        <v>26.3</v>
      </c>
    </row>
    <row r="70" spans="1:20">
      <c r="A70" s="8" t="s">
        <v>112</v>
      </c>
      <c r="B70" s="197">
        <v>26.3</v>
      </c>
      <c r="C70" s="197">
        <v>26.3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10.972360000000002</v>
      </c>
      <c r="J70" s="21">
        <f t="shared" si="22"/>
        <v>6.1357899999999992</v>
      </c>
      <c r="K70" s="21">
        <f t="shared" si="23"/>
        <v>7.9136699999999998</v>
      </c>
      <c r="L70" s="21">
        <f t="shared" si="24"/>
        <v>1.2781800000000001</v>
      </c>
      <c r="M70" s="157">
        <f t="shared" si="25"/>
        <v>26.3</v>
      </c>
      <c r="N70" s="22"/>
      <c r="P70" s="37">
        <f t="shared" si="17"/>
        <v>10.972360000000002</v>
      </c>
      <c r="Q70" s="37">
        <f t="shared" si="18"/>
        <v>6.1357899999999992</v>
      </c>
      <c r="R70" s="37">
        <f t="shared" si="19"/>
        <v>7.9136699999999998</v>
      </c>
      <c r="S70" s="37">
        <f t="shared" si="20"/>
        <v>1.2781800000000001</v>
      </c>
      <c r="T70" s="37">
        <f t="shared" si="26"/>
        <v>26.3</v>
      </c>
    </row>
    <row r="71" spans="1:20">
      <c r="A71" s="8" t="s">
        <v>113</v>
      </c>
      <c r="B71" s="197">
        <v>26.3</v>
      </c>
      <c r="C71" s="197">
        <v>26.3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10.972360000000002</v>
      </c>
      <c r="J71" s="21">
        <f t="shared" si="22"/>
        <v>6.1357899999999992</v>
      </c>
      <c r="K71" s="21">
        <f t="shared" si="23"/>
        <v>7.9136699999999998</v>
      </c>
      <c r="L71" s="21">
        <f t="shared" si="24"/>
        <v>1.2781800000000001</v>
      </c>
      <c r="M71" s="157">
        <f t="shared" si="25"/>
        <v>26.3</v>
      </c>
      <c r="N71" s="22"/>
      <c r="P71" s="37">
        <f t="shared" si="17"/>
        <v>10.972360000000002</v>
      </c>
      <c r="Q71" s="37">
        <f t="shared" si="18"/>
        <v>6.1357899999999992</v>
      </c>
      <c r="R71" s="37">
        <f t="shared" si="19"/>
        <v>7.9136699999999998</v>
      </c>
      <c r="S71" s="37">
        <f t="shared" si="20"/>
        <v>1.2781800000000001</v>
      </c>
      <c r="T71" s="37">
        <f t="shared" si="26"/>
        <v>26.3</v>
      </c>
    </row>
    <row r="72" spans="1:20">
      <c r="A72" s="8" t="s">
        <v>114</v>
      </c>
      <c r="B72" s="197">
        <v>26.3</v>
      </c>
      <c r="C72" s="197">
        <v>26.3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10.972360000000002</v>
      </c>
      <c r="J72" s="21">
        <f t="shared" si="22"/>
        <v>6.1357899999999992</v>
      </c>
      <c r="K72" s="21">
        <f t="shared" si="23"/>
        <v>7.9136699999999998</v>
      </c>
      <c r="L72" s="21">
        <f t="shared" si="24"/>
        <v>1.2781800000000001</v>
      </c>
      <c r="M72" s="157">
        <f t="shared" si="25"/>
        <v>26.3</v>
      </c>
      <c r="N72" s="22"/>
      <c r="P72" s="37">
        <f t="shared" si="17"/>
        <v>10.972360000000002</v>
      </c>
      <c r="Q72" s="37">
        <f t="shared" si="18"/>
        <v>6.1357899999999992</v>
      </c>
      <c r="R72" s="37">
        <f t="shared" si="19"/>
        <v>7.9136699999999998</v>
      </c>
      <c r="S72" s="37">
        <f t="shared" si="20"/>
        <v>1.2781800000000001</v>
      </c>
      <c r="T72" s="37">
        <f t="shared" si="26"/>
        <v>26.3</v>
      </c>
    </row>
    <row r="73" spans="1:20">
      <c r="A73" s="8" t="s">
        <v>115</v>
      </c>
      <c r="B73" s="197">
        <v>26.3</v>
      </c>
      <c r="C73" s="197">
        <v>26.3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10.972360000000002</v>
      </c>
      <c r="J73" s="21">
        <f t="shared" si="22"/>
        <v>6.1357899999999992</v>
      </c>
      <c r="K73" s="21">
        <f t="shared" si="23"/>
        <v>7.9136699999999998</v>
      </c>
      <c r="L73" s="21">
        <f t="shared" si="24"/>
        <v>1.2781800000000001</v>
      </c>
      <c r="M73" s="157">
        <f t="shared" si="25"/>
        <v>26.3</v>
      </c>
      <c r="N73" s="22"/>
      <c r="P73" s="37">
        <f t="shared" si="17"/>
        <v>10.972360000000002</v>
      </c>
      <c r="Q73" s="37">
        <f t="shared" si="18"/>
        <v>6.1357899999999992</v>
      </c>
      <c r="R73" s="37">
        <f t="shared" si="19"/>
        <v>7.9136699999999998</v>
      </c>
      <c r="S73" s="37">
        <f t="shared" si="20"/>
        <v>1.2781800000000001</v>
      </c>
      <c r="T73" s="37">
        <f t="shared" si="26"/>
        <v>26.3</v>
      </c>
    </row>
    <row r="74" spans="1:20">
      <c r="A74" s="8" t="s">
        <v>116</v>
      </c>
      <c r="B74" s="197">
        <v>26.3</v>
      </c>
      <c r="C74" s="197">
        <v>26.3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10.972360000000002</v>
      </c>
      <c r="J74" s="21">
        <f t="shared" si="22"/>
        <v>6.1357899999999992</v>
      </c>
      <c r="K74" s="21">
        <f t="shared" si="23"/>
        <v>7.9136699999999998</v>
      </c>
      <c r="L74" s="21">
        <f t="shared" si="24"/>
        <v>1.2781800000000001</v>
      </c>
      <c r="M74" s="157">
        <f t="shared" si="25"/>
        <v>26.3</v>
      </c>
      <c r="N74" s="22"/>
      <c r="P74" s="37">
        <f t="shared" si="17"/>
        <v>10.972360000000002</v>
      </c>
      <c r="Q74" s="37">
        <f t="shared" si="18"/>
        <v>6.1357899999999992</v>
      </c>
      <c r="R74" s="37">
        <f t="shared" si="19"/>
        <v>7.9136699999999998</v>
      </c>
      <c r="S74" s="37">
        <f t="shared" si="20"/>
        <v>1.2781800000000001</v>
      </c>
      <c r="T74" s="37">
        <f t="shared" si="26"/>
        <v>26.3</v>
      </c>
    </row>
    <row r="75" spans="1:20">
      <c r="A75" s="8" t="s">
        <v>117</v>
      </c>
      <c r="B75" s="197">
        <v>26.3</v>
      </c>
      <c r="C75" s="197">
        <v>26.3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10.972360000000002</v>
      </c>
      <c r="J75" s="21">
        <f t="shared" si="22"/>
        <v>6.1357899999999992</v>
      </c>
      <c r="K75" s="21">
        <f t="shared" si="23"/>
        <v>7.9136699999999998</v>
      </c>
      <c r="L75" s="21">
        <f t="shared" si="24"/>
        <v>1.2781800000000001</v>
      </c>
      <c r="M75" s="157">
        <f t="shared" si="25"/>
        <v>26.3</v>
      </c>
      <c r="N75" s="22"/>
      <c r="P75" s="37">
        <f t="shared" si="17"/>
        <v>10.972360000000002</v>
      </c>
      <c r="Q75" s="37">
        <f t="shared" si="18"/>
        <v>6.1357899999999992</v>
      </c>
      <c r="R75" s="37">
        <f t="shared" si="19"/>
        <v>7.9136699999999998</v>
      </c>
      <c r="S75" s="37">
        <f t="shared" si="20"/>
        <v>1.2781800000000001</v>
      </c>
      <c r="T75" s="37">
        <f t="shared" si="26"/>
        <v>26.3</v>
      </c>
    </row>
    <row r="76" spans="1:20">
      <c r="A76" s="8" t="s">
        <v>118</v>
      </c>
      <c r="B76" s="197">
        <v>26.3</v>
      </c>
      <c r="C76" s="197">
        <v>26.3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10.972360000000002</v>
      </c>
      <c r="J76" s="21">
        <f t="shared" si="22"/>
        <v>6.1357899999999992</v>
      </c>
      <c r="K76" s="21">
        <f t="shared" si="23"/>
        <v>7.9136699999999998</v>
      </c>
      <c r="L76" s="21">
        <f t="shared" si="24"/>
        <v>1.2781800000000001</v>
      </c>
      <c r="M76" s="157">
        <f t="shared" si="25"/>
        <v>26.3</v>
      </c>
      <c r="N76" s="22"/>
      <c r="P76" s="37">
        <f t="shared" si="17"/>
        <v>10.972360000000002</v>
      </c>
      <c r="Q76" s="37">
        <f t="shared" si="18"/>
        <v>6.1357899999999992</v>
      </c>
      <c r="R76" s="37">
        <f t="shared" si="19"/>
        <v>7.9136699999999998</v>
      </c>
      <c r="S76" s="37">
        <f t="shared" si="20"/>
        <v>1.2781800000000001</v>
      </c>
      <c r="T76" s="37">
        <f t="shared" si="26"/>
        <v>26.3</v>
      </c>
    </row>
    <row r="77" spans="1:20">
      <c r="A77" s="8" t="s">
        <v>119</v>
      </c>
      <c r="B77" s="197">
        <v>26.3</v>
      </c>
      <c r="C77" s="197">
        <v>26.3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10.972360000000002</v>
      </c>
      <c r="J77" s="21">
        <f t="shared" si="22"/>
        <v>6.1357899999999992</v>
      </c>
      <c r="K77" s="21">
        <f t="shared" si="23"/>
        <v>7.9136699999999998</v>
      </c>
      <c r="L77" s="21">
        <f t="shared" si="24"/>
        <v>1.2781800000000001</v>
      </c>
      <c r="M77" s="157">
        <f t="shared" si="25"/>
        <v>26.3</v>
      </c>
      <c r="N77" s="22"/>
      <c r="P77" s="37">
        <f t="shared" si="17"/>
        <v>10.972360000000002</v>
      </c>
      <c r="Q77" s="37">
        <f t="shared" si="18"/>
        <v>6.1357899999999992</v>
      </c>
      <c r="R77" s="37">
        <f t="shared" si="19"/>
        <v>7.9136699999999998</v>
      </c>
      <c r="S77" s="37">
        <f t="shared" si="20"/>
        <v>1.2781800000000001</v>
      </c>
      <c r="T77" s="37">
        <f t="shared" si="26"/>
        <v>26.3</v>
      </c>
    </row>
    <row r="78" spans="1:20">
      <c r="A78" s="8" t="s">
        <v>120</v>
      </c>
      <c r="B78" s="197">
        <v>26.3</v>
      </c>
      <c r="C78" s="197">
        <v>26.3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10.972360000000002</v>
      </c>
      <c r="J78" s="21">
        <f t="shared" si="22"/>
        <v>6.1357899999999992</v>
      </c>
      <c r="K78" s="21">
        <f t="shared" si="23"/>
        <v>7.9136699999999998</v>
      </c>
      <c r="L78" s="21">
        <f t="shared" si="24"/>
        <v>1.2781800000000001</v>
      </c>
      <c r="M78" s="157">
        <f t="shared" si="25"/>
        <v>26.3</v>
      </c>
      <c r="N78" s="22"/>
      <c r="P78" s="37">
        <f t="shared" si="17"/>
        <v>10.972360000000002</v>
      </c>
      <c r="Q78" s="37">
        <f t="shared" si="18"/>
        <v>6.1357899999999992</v>
      </c>
      <c r="R78" s="37">
        <f t="shared" si="19"/>
        <v>7.9136699999999998</v>
      </c>
      <c r="S78" s="37">
        <f t="shared" si="20"/>
        <v>1.2781800000000001</v>
      </c>
      <c r="T78" s="37">
        <f t="shared" si="26"/>
        <v>26.3</v>
      </c>
    </row>
    <row r="79" spans="1:20">
      <c r="A79" s="8" t="s">
        <v>121</v>
      </c>
      <c r="B79" s="197">
        <v>26.3</v>
      </c>
      <c r="C79" s="197">
        <v>26.3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10.972360000000002</v>
      </c>
      <c r="J79" s="21">
        <f t="shared" si="22"/>
        <v>6.1357899999999992</v>
      </c>
      <c r="K79" s="21">
        <f t="shared" si="23"/>
        <v>7.9136699999999998</v>
      </c>
      <c r="L79" s="21">
        <f t="shared" si="24"/>
        <v>1.2781800000000001</v>
      </c>
      <c r="M79" s="157">
        <f t="shared" si="25"/>
        <v>26.3</v>
      </c>
      <c r="N79" s="22"/>
      <c r="P79" s="37">
        <f t="shared" si="17"/>
        <v>10.972360000000002</v>
      </c>
      <c r="Q79" s="37">
        <f t="shared" si="18"/>
        <v>6.1357899999999992</v>
      </c>
      <c r="R79" s="37">
        <f t="shared" si="19"/>
        <v>7.9136699999999998</v>
      </c>
      <c r="S79" s="37">
        <f t="shared" si="20"/>
        <v>1.2781800000000001</v>
      </c>
      <c r="T79" s="37">
        <f t="shared" si="26"/>
        <v>26.3</v>
      </c>
    </row>
    <row r="80" spans="1:20">
      <c r="A80" s="8" t="s">
        <v>122</v>
      </c>
      <c r="B80" s="197">
        <v>26.3</v>
      </c>
      <c r="C80" s="197">
        <v>26.3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10.972360000000002</v>
      </c>
      <c r="J80" s="21">
        <f t="shared" si="22"/>
        <v>6.1357899999999992</v>
      </c>
      <c r="K80" s="21">
        <f t="shared" si="23"/>
        <v>7.9136699999999998</v>
      </c>
      <c r="L80" s="21">
        <f t="shared" si="24"/>
        <v>1.2781800000000001</v>
      </c>
      <c r="M80" s="157">
        <f t="shared" si="25"/>
        <v>26.3</v>
      </c>
      <c r="N80" s="22"/>
      <c r="P80" s="37">
        <f t="shared" si="17"/>
        <v>10.972360000000002</v>
      </c>
      <c r="Q80" s="37">
        <f t="shared" si="18"/>
        <v>6.1357899999999992</v>
      </c>
      <c r="R80" s="37">
        <f t="shared" si="19"/>
        <v>7.9136699999999998</v>
      </c>
      <c r="S80" s="37">
        <f t="shared" si="20"/>
        <v>1.2781800000000001</v>
      </c>
      <c r="T80" s="37">
        <f t="shared" si="26"/>
        <v>26.3</v>
      </c>
    </row>
    <row r="81" spans="1:20">
      <c r="A81" s="8" t="s">
        <v>123</v>
      </c>
      <c r="B81" s="197">
        <v>26.3</v>
      </c>
      <c r="C81" s="197">
        <v>26.3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10.972360000000002</v>
      </c>
      <c r="J81" s="21">
        <f t="shared" si="22"/>
        <v>6.1357899999999992</v>
      </c>
      <c r="K81" s="21">
        <f t="shared" si="23"/>
        <v>7.9136699999999998</v>
      </c>
      <c r="L81" s="21">
        <f t="shared" si="24"/>
        <v>1.2781800000000001</v>
      </c>
      <c r="M81" s="157">
        <f t="shared" si="25"/>
        <v>26.3</v>
      </c>
      <c r="N81" s="22"/>
      <c r="P81" s="37">
        <f t="shared" si="17"/>
        <v>10.972360000000002</v>
      </c>
      <c r="Q81" s="37">
        <f t="shared" si="18"/>
        <v>6.1357899999999992</v>
      </c>
      <c r="R81" s="37">
        <f t="shared" si="19"/>
        <v>7.9136699999999998</v>
      </c>
      <c r="S81" s="37">
        <f t="shared" si="20"/>
        <v>1.2781800000000001</v>
      </c>
      <c r="T81" s="37">
        <f t="shared" si="26"/>
        <v>26.3</v>
      </c>
    </row>
    <row r="82" spans="1:20">
      <c r="A82" s="8" t="s">
        <v>124</v>
      </c>
      <c r="B82" s="197">
        <v>26.3</v>
      </c>
      <c r="C82" s="197">
        <v>26.3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10.972360000000002</v>
      </c>
      <c r="J82" s="21">
        <f t="shared" si="22"/>
        <v>6.1357899999999992</v>
      </c>
      <c r="K82" s="21">
        <f t="shared" si="23"/>
        <v>7.9136699999999998</v>
      </c>
      <c r="L82" s="21">
        <f t="shared" si="24"/>
        <v>1.2781800000000001</v>
      </c>
      <c r="M82" s="157">
        <f t="shared" si="25"/>
        <v>26.3</v>
      </c>
      <c r="N82" s="22"/>
      <c r="P82" s="37">
        <f t="shared" si="17"/>
        <v>10.972360000000002</v>
      </c>
      <c r="Q82" s="37">
        <f t="shared" si="18"/>
        <v>6.1357899999999992</v>
      </c>
      <c r="R82" s="37">
        <f t="shared" si="19"/>
        <v>7.9136699999999998</v>
      </c>
      <c r="S82" s="37">
        <f t="shared" si="20"/>
        <v>1.2781800000000001</v>
      </c>
      <c r="T82" s="37">
        <f t="shared" si="26"/>
        <v>26.3</v>
      </c>
    </row>
    <row r="83" spans="1:20">
      <c r="A83" s="8" t="s">
        <v>125</v>
      </c>
      <c r="B83" s="197">
        <v>26.3</v>
      </c>
      <c r="C83" s="197">
        <v>26.3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10.972360000000002</v>
      </c>
      <c r="J83" s="21">
        <f t="shared" si="22"/>
        <v>6.1357899999999992</v>
      </c>
      <c r="K83" s="21">
        <f t="shared" si="23"/>
        <v>7.9136699999999998</v>
      </c>
      <c r="L83" s="21">
        <f t="shared" si="24"/>
        <v>1.2781800000000001</v>
      </c>
      <c r="M83" s="157">
        <f t="shared" si="25"/>
        <v>26.3</v>
      </c>
      <c r="N83" s="22"/>
      <c r="P83" s="37">
        <f t="shared" si="17"/>
        <v>10.972360000000002</v>
      </c>
      <c r="Q83" s="37">
        <f t="shared" si="18"/>
        <v>6.1357899999999992</v>
      </c>
      <c r="R83" s="37">
        <f t="shared" si="19"/>
        <v>7.9136699999999998</v>
      </c>
      <c r="S83" s="37">
        <f t="shared" si="20"/>
        <v>1.2781800000000001</v>
      </c>
      <c r="T83" s="37">
        <f t="shared" si="26"/>
        <v>26.3</v>
      </c>
    </row>
    <row r="84" spans="1:20">
      <c r="A84" s="8" t="s">
        <v>126</v>
      </c>
      <c r="B84" s="197">
        <v>26.3</v>
      </c>
      <c r="C84" s="197">
        <v>26.3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10.972360000000002</v>
      </c>
      <c r="J84" s="21">
        <f t="shared" si="22"/>
        <v>6.1357899999999992</v>
      </c>
      <c r="K84" s="21">
        <f t="shared" si="23"/>
        <v>7.9136699999999998</v>
      </c>
      <c r="L84" s="21">
        <f t="shared" si="24"/>
        <v>1.2781800000000001</v>
      </c>
      <c r="M84" s="157">
        <f t="shared" si="25"/>
        <v>26.3</v>
      </c>
      <c r="N84" s="22"/>
      <c r="P84" s="37">
        <f t="shared" si="17"/>
        <v>10.972360000000002</v>
      </c>
      <c r="Q84" s="37">
        <f t="shared" si="18"/>
        <v>6.1357899999999992</v>
      </c>
      <c r="R84" s="37">
        <f t="shared" si="19"/>
        <v>7.9136699999999998</v>
      </c>
      <c r="S84" s="37">
        <f t="shared" si="20"/>
        <v>1.2781800000000001</v>
      </c>
      <c r="T84" s="37">
        <f t="shared" si="26"/>
        <v>26.3</v>
      </c>
    </row>
    <row r="85" spans="1:20">
      <c r="A85" s="8" t="s">
        <v>127</v>
      </c>
      <c r="B85" s="197">
        <v>26.3</v>
      </c>
      <c r="C85" s="197">
        <v>26.3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10.972360000000002</v>
      </c>
      <c r="J85" s="21">
        <f t="shared" si="22"/>
        <v>6.1357899999999992</v>
      </c>
      <c r="K85" s="21">
        <f t="shared" si="23"/>
        <v>7.9136699999999998</v>
      </c>
      <c r="L85" s="21">
        <f t="shared" si="24"/>
        <v>1.2781800000000001</v>
      </c>
      <c r="M85" s="157">
        <f t="shared" si="25"/>
        <v>26.3</v>
      </c>
      <c r="N85" s="22"/>
      <c r="P85" s="37">
        <f t="shared" si="17"/>
        <v>10.972360000000002</v>
      </c>
      <c r="Q85" s="37">
        <f t="shared" si="18"/>
        <v>6.1357899999999992</v>
      </c>
      <c r="R85" s="37">
        <f t="shared" si="19"/>
        <v>7.9136699999999998</v>
      </c>
      <c r="S85" s="37">
        <f t="shared" si="20"/>
        <v>1.2781800000000001</v>
      </c>
      <c r="T85" s="37">
        <f t="shared" si="26"/>
        <v>26.3</v>
      </c>
    </row>
    <row r="86" spans="1:20">
      <c r="A86" s="8" t="s">
        <v>128</v>
      </c>
      <c r="B86" s="197">
        <v>26.3</v>
      </c>
      <c r="C86" s="197">
        <v>26.3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10.972360000000002</v>
      </c>
      <c r="J86" s="21">
        <f t="shared" si="22"/>
        <v>6.1357899999999992</v>
      </c>
      <c r="K86" s="21">
        <f t="shared" si="23"/>
        <v>7.9136699999999998</v>
      </c>
      <c r="L86" s="21">
        <f t="shared" si="24"/>
        <v>1.2781800000000001</v>
      </c>
      <c r="M86" s="157">
        <f t="shared" si="25"/>
        <v>26.3</v>
      </c>
      <c r="N86" s="22"/>
      <c r="P86" s="37">
        <f t="shared" si="17"/>
        <v>10.972360000000002</v>
      </c>
      <c r="Q86" s="37">
        <f t="shared" si="18"/>
        <v>6.1357899999999992</v>
      </c>
      <c r="R86" s="37">
        <f t="shared" si="19"/>
        <v>7.9136699999999998</v>
      </c>
      <c r="S86" s="37">
        <f t="shared" si="20"/>
        <v>1.2781800000000001</v>
      </c>
      <c r="T86" s="37">
        <f t="shared" si="26"/>
        <v>26.3</v>
      </c>
    </row>
    <row r="87" spans="1:20">
      <c r="A87" s="8" t="s">
        <v>129</v>
      </c>
      <c r="B87" s="197">
        <v>26.3</v>
      </c>
      <c r="C87" s="197">
        <v>26.3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10.972360000000002</v>
      </c>
      <c r="J87" s="21">
        <f t="shared" si="22"/>
        <v>6.1357899999999992</v>
      </c>
      <c r="K87" s="21">
        <f t="shared" si="23"/>
        <v>7.9136699999999998</v>
      </c>
      <c r="L87" s="21">
        <f t="shared" si="24"/>
        <v>1.2781800000000001</v>
      </c>
      <c r="M87" s="157">
        <f t="shared" si="25"/>
        <v>26.3</v>
      </c>
      <c r="N87" s="22"/>
      <c r="P87" s="37">
        <f t="shared" si="17"/>
        <v>10.972360000000002</v>
      </c>
      <c r="Q87" s="37">
        <f t="shared" si="18"/>
        <v>6.1357899999999992</v>
      </c>
      <c r="R87" s="37">
        <f t="shared" si="19"/>
        <v>7.9136699999999998</v>
      </c>
      <c r="S87" s="37">
        <f t="shared" si="20"/>
        <v>1.2781800000000001</v>
      </c>
      <c r="T87" s="37">
        <f t="shared" si="26"/>
        <v>26.3</v>
      </c>
    </row>
    <row r="88" spans="1:20">
      <c r="A88" s="8" t="s">
        <v>130</v>
      </c>
      <c r="B88" s="197">
        <v>26.3</v>
      </c>
      <c r="C88" s="197">
        <v>26.3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10.972360000000002</v>
      </c>
      <c r="J88" s="21">
        <f t="shared" si="22"/>
        <v>6.1357899999999992</v>
      </c>
      <c r="K88" s="21">
        <f t="shared" si="23"/>
        <v>7.9136699999999998</v>
      </c>
      <c r="L88" s="21">
        <f t="shared" si="24"/>
        <v>1.2781800000000001</v>
      </c>
      <c r="M88" s="157">
        <f t="shared" si="25"/>
        <v>26.3</v>
      </c>
      <c r="N88" s="22"/>
      <c r="P88" s="37">
        <f t="shared" si="17"/>
        <v>10.972360000000002</v>
      </c>
      <c r="Q88" s="37">
        <f t="shared" si="18"/>
        <v>6.1357899999999992</v>
      </c>
      <c r="R88" s="37">
        <f t="shared" si="19"/>
        <v>7.9136699999999998</v>
      </c>
      <c r="S88" s="37">
        <f t="shared" si="20"/>
        <v>1.2781800000000001</v>
      </c>
      <c r="T88" s="37">
        <f t="shared" si="26"/>
        <v>26.3</v>
      </c>
    </row>
    <row r="89" spans="1:20">
      <c r="A89" s="8" t="s">
        <v>131</v>
      </c>
      <c r="B89" s="197">
        <v>26.3</v>
      </c>
      <c r="C89" s="197">
        <v>26.3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10.972360000000002</v>
      </c>
      <c r="J89" s="21">
        <f t="shared" si="22"/>
        <v>6.1357899999999992</v>
      </c>
      <c r="K89" s="21">
        <f t="shared" si="23"/>
        <v>7.9136699999999998</v>
      </c>
      <c r="L89" s="21">
        <f t="shared" si="24"/>
        <v>1.2781800000000001</v>
      </c>
      <c r="M89" s="157">
        <f t="shared" si="25"/>
        <v>26.3</v>
      </c>
      <c r="N89" s="22"/>
      <c r="P89" s="37">
        <f t="shared" si="17"/>
        <v>10.972360000000002</v>
      </c>
      <c r="Q89" s="37">
        <f t="shared" si="18"/>
        <v>6.1357899999999992</v>
      </c>
      <c r="R89" s="37">
        <f t="shared" si="19"/>
        <v>7.9136699999999998</v>
      </c>
      <c r="S89" s="37">
        <f t="shared" si="20"/>
        <v>1.2781800000000001</v>
      </c>
      <c r="T89" s="37">
        <f t="shared" si="26"/>
        <v>26.3</v>
      </c>
    </row>
    <row r="90" spans="1:20">
      <c r="A90" s="8" t="s">
        <v>132</v>
      </c>
      <c r="B90" s="197">
        <v>26.3</v>
      </c>
      <c r="C90" s="197">
        <v>26.3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10.972360000000002</v>
      </c>
      <c r="J90" s="21">
        <f t="shared" si="22"/>
        <v>6.1357899999999992</v>
      </c>
      <c r="K90" s="21">
        <f t="shared" si="23"/>
        <v>7.9136699999999998</v>
      </c>
      <c r="L90" s="21">
        <f t="shared" si="24"/>
        <v>1.2781800000000001</v>
      </c>
      <c r="M90" s="157">
        <f t="shared" si="25"/>
        <v>26.3</v>
      </c>
      <c r="N90" s="22"/>
      <c r="P90" s="37">
        <f t="shared" si="17"/>
        <v>10.972360000000002</v>
      </c>
      <c r="Q90" s="37">
        <f t="shared" si="18"/>
        <v>6.1357899999999992</v>
      </c>
      <c r="R90" s="37">
        <f t="shared" si="19"/>
        <v>7.9136699999999998</v>
      </c>
      <c r="S90" s="37">
        <f t="shared" si="20"/>
        <v>1.2781800000000001</v>
      </c>
      <c r="T90" s="37">
        <f t="shared" si="26"/>
        <v>26.3</v>
      </c>
    </row>
    <row r="91" spans="1:20">
      <c r="A91" s="8" t="s">
        <v>133</v>
      </c>
      <c r="B91" s="197">
        <v>26.3</v>
      </c>
      <c r="C91" s="197">
        <v>26.3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10.972360000000002</v>
      </c>
      <c r="J91" s="21">
        <f t="shared" si="22"/>
        <v>6.1357899999999992</v>
      </c>
      <c r="K91" s="21">
        <f t="shared" si="23"/>
        <v>7.9136699999999998</v>
      </c>
      <c r="L91" s="21">
        <f t="shared" si="24"/>
        <v>1.2781800000000001</v>
      </c>
      <c r="M91" s="157">
        <f t="shared" si="25"/>
        <v>26.3</v>
      </c>
      <c r="N91" s="22"/>
      <c r="P91" s="37">
        <f t="shared" si="17"/>
        <v>10.972360000000002</v>
      </c>
      <c r="Q91" s="37">
        <f t="shared" si="18"/>
        <v>6.1357899999999992</v>
      </c>
      <c r="R91" s="37">
        <f t="shared" si="19"/>
        <v>7.9136699999999998</v>
      </c>
      <c r="S91" s="37">
        <f t="shared" si="20"/>
        <v>1.2781800000000001</v>
      </c>
      <c r="T91" s="37">
        <f t="shared" si="26"/>
        <v>26.3</v>
      </c>
    </row>
    <row r="92" spans="1:20">
      <c r="A92" s="8" t="s">
        <v>134</v>
      </c>
      <c r="B92" s="197">
        <v>26.3</v>
      </c>
      <c r="C92" s="197">
        <v>26.3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10.972360000000002</v>
      </c>
      <c r="J92" s="21">
        <f t="shared" si="22"/>
        <v>6.1357899999999992</v>
      </c>
      <c r="K92" s="21">
        <f t="shared" si="23"/>
        <v>7.9136699999999998</v>
      </c>
      <c r="L92" s="21">
        <f t="shared" si="24"/>
        <v>1.2781800000000001</v>
      </c>
      <c r="M92" s="157">
        <f t="shared" si="25"/>
        <v>26.3</v>
      </c>
      <c r="N92" s="22"/>
      <c r="P92" s="37">
        <f t="shared" si="17"/>
        <v>10.972360000000002</v>
      </c>
      <c r="Q92" s="37">
        <f t="shared" si="18"/>
        <v>6.1357899999999992</v>
      </c>
      <c r="R92" s="37">
        <f t="shared" si="19"/>
        <v>7.9136699999999998</v>
      </c>
      <c r="S92" s="37">
        <f t="shared" si="20"/>
        <v>1.2781800000000001</v>
      </c>
      <c r="T92" s="37">
        <f t="shared" si="26"/>
        <v>26.3</v>
      </c>
    </row>
    <row r="93" spans="1:20">
      <c r="A93" s="8" t="s">
        <v>135</v>
      </c>
      <c r="B93" s="197">
        <v>26.3</v>
      </c>
      <c r="C93" s="197">
        <v>26.3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10.972360000000002</v>
      </c>
      <c r="J93" s="21">
        <f t="shared" si="22"/>
        <v>6.1357899999999992</v>
      </c>
      <c r="K93" s="21">
        <f t="shared" si="23"/>
        <v>7.9136699999999998</v>
      </c>
      <c r="L93" s="21">
        <f t="shared" si="24"/>
        <v>1.2781800000000001</v>
      </c>
      <c r="M93" s="157">
        <f t="shared" si="25"/>
        <v>26.3</v>
      </c>
      <c r="N93" s="22"/>
      <c r="P93" s="37">
        <f t="shared" si="17"/>
        <v>10.972360000000002</v>
      </c>
      <c r="Q93" s="37">
        <f t="shared" si="18"/>
        <v>6.1357899999999992</v>
      </c>
      <c r="R93" s="37">
        <f t="shared" si="19"/>
        <v>7.9136699999999998</v>
      </c>
      <c r="S93" s="37">
        <f t="shared" si="20"/>
        <v>1.2781800000000001</v>
      </c>
      <c r="T93" s="37">
        <f t="shared" si="26"/>
        <v>26.3</v>
      </c>
    </row>
    <row r="94" spans="1:20">
      <c r="A94" s="8" t="s">
        <v>136</v>
      </c>
      <c r="B94" s="197">
        <v>26.3</v>
      </c>
      <c r="C94" s="197">
        <v>26.3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10.972360000000002</v>
      </c>
      <c r="J94" s="21">
        <f t="shared" si="22"/>
        <v>6.1357899999999992</v>
      </c>
      <c r="K94" s="21">
        <f t="shared" si="23"/>
        <v>7.9136699999999998</v>
      </c>
      <c r="L94" s="21">
        <f t="shared" si="24"/>
        <v>1.2781800000000001</v>
      </c>
      <c r="M94" s="157">
        <f t="shared" si="25"/>
        <v>26.3</v>
      </c>
      <c r="N94" s="22"/>
      <c r="P94" s="37">
        <f t="shared" si="17"/>
        <v>10.972360000000002</v>
      </c>
      <c r="Q94" s="37">
        <f t="shared" si="18"/>
        <v>6.1357899999999992</v>
      </c>
      <c r="R94" s="37">
        <f t="shared" si="19"/>
        <v>7.9136699999999998</v>
      </c>
      <c r="S94" s="37">
        <f t="shared" si="20"/>
        <v>1.2781800000000001</v>
      </c>
      <c r="T94" s="37">
        <f t="shared" si="26"/>
        <v>26.3</v>
      </c>
    </row>
    <row r="95" spans="1:20">
      <c r="A95" s="8" t="s">
        <v>137</v>
      </c>
      <c r="B95" s="197">
        <v>26.3</v>
      </c>
      <c r="C95" s="197">
        <v>26.3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10.972360000000002</v>
      </c>
      <c r="J95" s="21">
        <f t="shared" si="22"/>
        <v>6.1357899999999992</v>
      </c>
      <c r="K95" s="21">
        <f t="shared" si="23"/>
        <v>7.9136699999999998</v>
      </c>
      <c r="L95" s="21">
        <f t="shared" si="24"/>
        <v>1.2781800000000001</v>
      </c>
      <c r="M95" s="157">
        <f t="shared" si="25"/>
        <v>26.3</v>
      </c>
      <c r="N95" s="22"/>
      <c r="P95" s="37">
        <f t="shared" si="17"/>
        <v>10.972360000000002</v>
      </c>
      <c r="Q95" s="37">
        <f t="shared" si="18"/>
        <v>6.1357899999999992</v>
      </c>
      <c r="R95" s="37">
        <f t="shared" si="19"/>
        <v>7.9136699999999998</v>
      </c>
      <c r="S95" s="37">
        <f t="shared" si="20"/>
        <v>1.2781800000000001</v>
      </c>
      <c r="T95" s="37">
        <f t="shared" si="26"/>
        <v>26.3</v>
      </c>
    </row>
    <row r="96" spans="1:20">
      <c r="A96" s="8" t="s">
        <v>138</v>
      </c>
      <c r="B96" s="197">
        <v>26.3</v>
      </c>
      <c r="C96" s="197">
        <v>26.3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10.972360000000002</v>
      </c>
      <c r="J96" s="21">
        <f t="shared" si="22"/>
        <v>6.1357899999999992</v>
      </c>
      <c r="K96" s="21">
        <f t="shared" si="23"/>
        <v>7.9136699999999998</v>
      </c>
      <c r="L96" s="21">
        <f t="shared" si="24"/>
        <v>1.2781800000000001</v>
      </c>
      <c r="M96" s="157">
        <f t="shared" si="25"/>
        <v>26.3</v>
      </c>
      <c r="N96" s="22"/>
      <c r="P96" s="37">
        <f t="shared" si="17"/>
        <v>10.972360000000002</v>
      </c>
      <c r="Q96" s="37">
        <f t="shared" si="18"/>
        <v>6.1357899999999992</v>
      </c>
      <c r="R96" s="37">
        <f t="shared" si="19"/>
        <v>7.9136699999999998</v>
      </c>
      <c r="S96" s="37">
        <f t="shared" si="20"/>
        <v>1.2781800000000001</v>
      </c>
      <c r="T96" s="37">
        <f t="shared" si="26"/>
        <v>26.3</v>
      </c>
    </row>
    <row r="97" spans="1:23">
      <c r="A97" s="8" t="s">
        <v>139</v>
      </c>
      <c r="B97" s="197">
        <v>26.3</v>
      </c>
      <c r="C97" s="197">
        <v>26.3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10.972360000000002</v>
      </c>
      <c r="J97" s="21">
        <f t="shared" si="22"/>
        <v>6.1357899999999992</v>
      </c>
      <c r="K97" s="21">
        <f t="shared" si="23"/>
        <v>7.9136699999999998</v>
      </c>
      <c r="L97" s="21">
        <f t="shared" si="24"/>
        <v>1.2781800000000001</v>
      </c>
      <c r="M97" s="157">
        <f t="shared" si="25"/>
        <v>26.3</v>
      </c>
      <c r="N97" s="22"/>
      <c r="P97" s="37">
        <f t="shared" si="17"/>
        <v>10.972360000000002</v>
      </c>
      <c r="Q97" s="37">
        <f t="shared" si="18"/>
        <v>6.1357899999999992</v>
      </c>
      <c r="R97" s="37">
        <f t="shared" si="19"/>
        <v>7.9136699999999998</v>
      </c>
      <c r="S97" s="37">
        <f t="shared" si="20"/>
        <v>1.2781800000000001</v>
      </c>
      <c r="T97" s="37">
        <f t="shared" si="26"/>
        <v>26.3</v>
      </c>
    </row>
    <row r="98" spans="1:23" ht="15.75" thickBot="1">
      <c r="A98" s="8" t="s">
        <v>140</v>
      </c>
      <c r="B98" s="197">
        <v>26.3</v>
      </c>
      <c r="C98" s="197">
        <v>26.3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10.972360000000002</v>
      </c>
      <c r="J98" s="21">
        <f t="shared" si="22"/>
        <v>6.1357899999999992</v>
      </c>
      <c r="K98" s="21">
        <f t="shared" si="23"/>
        <v>7.9136699999999998</v>
      </c>
      <c r="L98" s="21">
        <f t="shared" si="24"/>
        <v>1.2781800000000001</v>
      </c>
      <c r="M98" s="157">
        <f t="shared" si="25"/>
        <v>26.3</v>
      </c>
      <c r="N98" s="22"/>
      <c r="P98" s="37">
        <f t="shared" si="17"/>
        <v>10.972360000000002</v>
      </c>
      <c r="Q98" s="37">
        <f t="shared" si="18"/>
        <v>6.1357899999999992</v>
      </c>
      <c r="R98" s="37">
        <f t="shared" si="19"/>
        <v>7.9136699999999998</v>
      </c>
      <c r="S98" s="37">
        <f t="shared" si="20"/>
        <v>1.2781800000000001</v>
      </c>
      <c r="T98" s="37">
        <f t="shared" si="26"/>
        <v>26.3</v>
      </c>
    </row>
    <row r="99" spans="1:23" ht="15.75" thickBot="1">
      <c r="A99" s="8" t="s">
        <v>171</v>
      </c>
      <c r="B99" s="20">
        <f t="shared" ref="B99:H99" si="27">SUM(B3:B98)/4000</f>
        <v>0.63120000000000032</v>
      </c>
      <c r="C99" s="20">
        <f t="shared" si="27"/>
        <v>0.63120000000000032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0.26333663999999968</v>
      </c>
      <c r="J99" s="158">
        <f t="shared" ref="J99:L99" si="28">SUM(J3:J98)/4000</f>
        <v>0.14725895999999991</v>
      </c>
      <c r="K99" s="158">
        <f t="shared" si="28"/>
        <v>0.18992808000000036</v>
      </c>
      <c r="L99" s="158">
        <f t="shared" si="28"/>
        <v>3.0676320000000062E-2</v>
      </c>
      <c r="M99" s="159">
        <f>SUM(M3:M98)/4000</f>
        <v>0.63120000000000032</v>
      </c>
      <c r="N99" s="23"/>
      <c r="P99" s="37">
        <f>SUM(P3:P98)/4000</f>
        <v>0.26333663999999968</v>
      </c>
      <c r="Q99" s="37">
        <f t="shared" ref="Q99:S99" si="29">SUM(Q3:Q98)/4000</f>
        <v>0.14725895999999991</v>
      </c>
      <c r="R99" s="37">
        <f t="shared" si="29"/>
        <v>0.18992808000000036</v>
      </c>
      <c r="S99" s="37">
        <f t="shared" si="29"/>
        <v>3.0676320000000062E-2</v>
      </c>
      <c r="T99" s="37">
        <f t="shared" si="26"/>
        <v>0.63120000000000009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441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3.28</v>
      </c>
      <c r="N3" s="71">
        <v>0</v>
      </c>
      <c r="O3" s="53">
        <v>-46</v>
      </c>
      <c r="P3" s="53">
        <v>0</v>
      </c>
      <c r="Q3" s="53">
        <v>0</v>
      </c>
      <c r="R3" s="53">
        <v>0</v>
      </c>
      <c r="S3" s="72">
        <v>0</v>
      </c>
      <c r="U3" s="73">
        <v>3.28</v>
      </c>
      <c r="V3" s="74">
        <v>-46</v>
      </c>
      <c r="W3">
        <v>0</v>
      </c>
      <c r="X3">
        <v>-46</v>
      </c>
      <c r="Y3">
        <v>0</v>
      </c>
      <c r="Z3">
        <v>3.28</v>
      </c>
      <c r="AA3">
        <v>0</v>
      </c>
    </row>
    <row r="4" spans="1:27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3.18</v>
      </c>
      <c r="N4" s="73">
        <v>0</v>
      </c>
      <c r="O4" s="46">
        <v>-76</v>
      </c>
      <c r="P4" s="46">
        <v>0</v>
      </c>
      <c r="Q4" s="46">
        <v>0</v>
      </c>
      <c r="R4" s="46">
        <v>0</v>
      </c>
      <c r="S4" s="74">
        <v>0</v>
      </c>
      <c r="U4" s="73">
        <v>3.18</v>
      </c>
      <c r="V4" s="74">
        <v>-76</v>
      </c>
      <c r="W4">
        <v>0</v>
      </c>
      <c r="X4">
        <v>-76</v>
      </c>
      <c r="Y4">
        <v>0</v>
      </c>
      <c r="Z4">
        <v>3.18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-81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-81</v>
      </c>
      <c r="W5">
        <v>0</v>
      </c>
      <c r="X5">
        <v>-81</v>
      </c>
      <c r="Y5">
        <v>0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-86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-86</v>
      </c>
      <c r="W6">
        <v>0</v>
      </c>
      <c r="X6">
        <v>-86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-91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-91</v>
      </c>
      <c r="W7">
        <v>0</v>
      </c>
      <c r="X7">
        <v>-91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-91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-91</v>
      </c>
      <c r="W8">
        <v>0</v>
      </c>
      <c r="X8">
        <v>-91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-91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-91</v>
      </c>
      <c r="W9">
        <v>0</v>
      </c>
      <c r="X9">
        <v>-91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-91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-91</v>
      </c>
      <c r="W10">
        <v>0</v>
      </c>
      <c r="X10">
        <v>-91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-96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-96</v>
      </c>
      <c r="W11">
        <v>0</v>
      </c>
      <c r="X11">
        <v>-96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-96</v>
      </c>
      <c r="P12" s="46">
        <v>-1</v>
      </c>
      <c r="Q12" s="46">
        <v>0</v>
      </c>
      <c r="R12" s="46">
        <v>0</v>
      </c>
      <c r="S12" s="74">
        <v>0</v>
      </c>
      <c r="U12" s="73">
        <v>0</v>
      </c>
      <c r="V12" s="74">
        <v>-97</v>
      </c>
      <c r="W12">
        <v>0</v>
      </c>
      <c r="X12">
        <v>-96</v>
      </c>
      <c r="Y12">
        <v>0</v>
      </c>
      <c r="Z12">
        <v>0</v>
      </c>
      <c r="AA12">
        <v>-1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-106</v>
      </c>
      <c r="P13" s="46">
        <v>-5</v>
      </c>
      <c r="Q13" s="46">
        <v>0</v>
      </c>
      <c r="R13" s="46">
        <v>0</v>
      </c>
      <c r="S13" s="74">
        <v>0</v>
      </c>
      <c r="U13" s="73">
        <v>0</v>
      </c>
      <c r="V13" s="74">
        <v>-111</v>
      </c>
      <c r="W13">
        <v>0</v>
      </c>
      <c r="X13">
        <v>-106</v>
      </c>
      <c r="Y13">
        <v>0</v>
      </c>
      <c r="Z13">
        <v>0</v>
      </c>
      <c r="AA13">
        <v>-5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-106</v>
      </c>
      <c r="P14" s="46">
        <v>-10</v>
      </c>
      <c r="Q14" s="46">
        <v>0</v>
      </c>
      <c r="R14" s="46">
        <v>0</v>
      </c>
      <c r="S14" s="74">
        <v>0</v>
      </c>
      <c r="U14" s="73">
        <v>0</v>
      </c>
      <c r="V14" s="74">
        <v>-116</v>
      </c>
      <c r="W14">
        <v>0</v>
      </c>
      <c r="X14">
        <v>-106</v>
      </c>
      <c r="Y14">
        <v>0</v>
      </c>
      <c r="Z14">
        <v>0</v>
      </c>
      <c r="AA14">
        <v>-10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-106</v>
      </c>
      <c r="P15" s="46">
        <v>-15</v>
      </c>
      <c r="Q15" s="46">
        <v>0</v>
      </c>
      <c r="R15" s="46">
        <v>0</v>
      </c>
      <c r="S15" s="74">
        <v>0</v>
      </c>
      <c r="U15" s="73">
        <v>0</v>
      </c>
      <c r="V15" s="74">
        <v>-121</v>
      </c>
      <c r="W15">
        <v>0</v>
      </c>
      <c r="X15">
        <v>-106</v>
      </c>
      <c r="Y15">
        <v>0</v>
      </c>
      <c r="Z15">
        <v>0</v>
      </c>
      <c r="AA15">
        <v>-15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-101</v>
      </c>
      <c r="P16" s="46">
        <v>-15</v>
      </c>
      <c r="Q16" s="46">
        <v>0</v>
      </c>
      <c r="R16" s="46">
        <v>0</v>
      </c>
      <c r="S16" s="74">
        <v>0</v>
      </c>
      <c r="U16" s="73">
        <v>0</v>
      </c>
      <c r="V16" s="74">
        <v>-116</v>
      </c>
      <c r="W16">
        <v>0</v>
      </c>
      <c r="X16">
        <v>-101</v>
      </c>
      <c r="Y16">
        <v>0</v>
      </c>
      <c r="Z16">
        <v>0</v>
      </c>
      <c r="AA16">
        <v>-15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-101</v>
      </c>
      <c r="P17" s="46">
        <v>-16</v>
      </c>
      <c r="Q17" s="46">
        <v>0</v>
      </c>
      <c r="R17" s="46">
        <v>0</v>
      </c>
      <c r="S17" s="74">
        <v>0</v>
      </c>
      <c r="U17" s="73">
        <v>0</v>
      </c>
      <c r="V17" s="74">
        <v>-117</v>
      </c>
      <c r="W17">
        <v>0</v>
      </c>
      <c r="X17">
        <v>-101</v>
      </c>
      <c r="Y17">
        <v>0</v>
      </c>
      <c r="Z17">
        <v>0</v>
      </c>
      <c r="AA17">
        <v>-16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-101</v>
      </c>
      <c r="P18" s="46">
        <v>-12</v>
      </c>
      <c r="Q18" s="46">
        <v>0</v>
      </c>
      <c r="R18" s="46">
        <v>0</v>
      </c>
      <c r="S18" s="74">
        <v>0</v>
      </c>
      <c r="U18" s="73">
        <v>0</v>
      </c>
      <c r="V18" s="74">
        <v>-113</v>
      </c>
      <c r="W18">
        <v>0</v>
      </c>
      <c r="X18">
        <v>-101</v>
      </c>
      <c r="Y18">
        <v>0</v>
      </c>
      <c r="Z18">
        <v>0</v>
      </c>
      <c r="AA18">
        <v>-12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-76</v>
      </c>
      <c r="P19" s="46">
        <v>-4</v>
      </c>
      <c r="Q19" s="46">
        <v>0</v>
      </c>
      <c r="R19" s="46">
        <v>0</v>
      </c>
      <c r="S19" s="74">
        <v>0</v>
      </c>
      <c r="U19" s="73">
        <v>0</v>
      </c>
      <c r="V19" s="74">
        <v>-80</v>
      </c>
      <c r="W19">
        <v>0</v>
      </c>
      <c r="X19">
        <v>-76</v>
      </c>
      <c r="Y19">
        <v>0</v>
      </c>
      <c r="Z19">
        <v>0</v>
      </c>
      <c r="AA19">
        <v>-4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0.57999999999999996</v>
      </c>
      <c r="N20" s="73">
        <v>0</v>
      </c>
      <c r="O20" s="46">
        <v>-71</v>
      </c>
      <c r="P20" s="46">
        <v>0</v>
      </c>
      <c r="Q20" s="46">
        <v>0</v>
      </c>
      <c r="R20" s="46">
        <v>0</v>
      </c>
      <c r="S20" s="74">
        <v>0</v>
      </c>
      <c r="U20" s="73">
        <v>0.57999999999999996</v>
      </c>
      <c r="V20" s="74">
        <v>-71</v>
      </c>
      <c r="W20">
        <v>0</v>
      </c>
      <c r="X20">
        <v>-71</v>
      </c>
      <c r="Y20">
        <v>0</v>
      </c>
      <c r="Z20">
        <v>0.57999999999999996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2.8</v>
      </c>
      <c r="N21" s="73">
        <v>0</v>
      </c>
      <c r="O21" s="46">
        <v>-61</v>
      </c>
      <c r="P21" s="46">
        <v>0</v>
      </c>
      <c r="Q21" s="46">
        <v>0</v>
      </c>
      <c r="R21" s="46">
        <v>0</v>
      </c>
      <c r="S21" s="74">
        <v>0</v>
      </c>
      <c r="U21" s="73">
        <v>2.8</v>
      </c>
      <c r="V21" s="74">
        <v>-61</v>
      </c>
      <c r="W21">
        <v>0</v>
      </c>
      <c r="X21">
        <v>-61</v>
      </c>
      <c r="Y21">
        <v>0</v>
      </c>
      <c r="Z21">
        <v>2.8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0.57999999999999996</v>
      </c>
      <c r="N22" s="73">
        <v>0</v>
      </c>
      <c r="O22" s="46">
        <v>-56</v>
      </c>
      <c r="P22" s="46">
        <v>0</v>
      </c>
      <c r="Q22" s="46">
        <v>0</v>
      </c>
      <c r="R22" s="46">
        <v>0</v>
      </c>
      <c r="S22" s="74">
        <v>0</v>
      </c>
      <c r="U22" s="73">
        <v>0.57999999999999996</v>
      </c>
      <c r="V22" s="74">
        <v>-56</v>
      </c>
      <c r="W22">
        <v>0</v>
      </c>
      <c r="X22">
        <v>-56</v>
      </c>
      <c r="Y22">
        <v>0</v>
      </c>
      <c r="Z22">
        <v>0.57999999999999996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4.05</v>
      </c>
      <c r="N23" s="73">
        <v>0</v>
      </c>
      <c r="O23" s="46">
        <v>-21</v>
      </c>
      <c r="P23" s="46">
        <v>0</v>
      </c>
      <c r="Q23" s="46">
        <v>0</v>
      </c>
      <c r="R23" s="46">
        <v>0</v>
      </c>
      <c r="S23" s="74">
        <v>0</v>
      </c>
      <c r="U23" s="73">
        <v>4.05</v>
      </c>
      <c r="V23" s="74">
        <v>-21</v>
      </c>
      <c r="W23">
        <v>0</v>
      </c>
      <c r="X23">
        <v>-21</v>
      </c>
      <c r="Y23">
        <v>0</v>
      </c>
      <c r="Z23">
        <v>4.05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4.72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4.72</v>
      </c>
      <c r="V24" s="74">
        <v>0</v>
      </c>
      <c r="W24">
        <v>0</v>
      </c>
      <c r="X24">
        <v>0</v>
      </c>
      <c r="Y24">
        <v>0</v>
      </c>
      <c r="Z24">
        <v>4.72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4.72</v>
      </c>
      <c r="N25" s="73">
        <v>0</v>
      </c>
      <c r="O25" s="46">
        <v>0</v>
      </c>
      <c r="P25" s="46">
        <v>-3</v>
      </c>
      <c r="Q25" s="46">
        <v>0</v>
      </c>
      <c r="R25" s="46">
        <v>0</v>
      </c>
      <c r="S25" s="74">
        <v>0</v>
      </c>
      <c r="U25" s="73">
        <v>4.72</v>
      </c>
      <c r="V25" s="74">
        <v>-3</v>
      </c>
      <c r="W25">
        <v>0</v>
      </c>
      <c r="X25">
        <v>0</v>
      </c>
      <c r="Y25">
        <v>0</v>
      </c>
      <c r="Z25">
        <v>4.72</v>
      </c>
      <c r="AA25">
        <v>-3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4.72</v>
      </c>
      <c r="N26" s="73">
        <v>0</v>
      </c>
      <c r="O26" s="46">
        <v>0</v>
      </c>
      <c r="P26" s="46">
        <v>-23</v>
      </c>
      <c r="Q26" s="46">
        <v>0</v>
      </c>
      <c r="R26" s="46">
        <v>0</v>
      </c>
      <c r="S26" s="74">
        <v>0</v>
      </c>
      <c r="U26" s="73">
        <v>4.72</v>
      </c>
      <c r="V26" s="74">
        <v>-23</v>
      </c>
      <c r="W26">
        <v>0</v>
      </c>
      <c r="X26">
        <v>0</v>
      </c>
      <c r="Y26">
        <v>0</v>
      </c>
      <c r="Z26">
        <v>4.72</v>
      </c>
      <c r="AA26">
        <v>-23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4.72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4.72</v>
      </c>
      <c r="V27" s="74">
        <v>0</v>
      </c>
      <c r="W27">
        <v>0</v>
      </c>
      <c r="X27">
        <v>0</v>
      </c>
      <c r="Y27">
        <v>0</v>
      </c>
      <c r="Z27">
        <v>4.72</v>
      </c>
      <c r="AA27">
        <v>0</v>
      </c>
    </row>
    <row r="28" spans="7:27">
      <c r="G28" t="s">
        <v>70</v>
      </c>
      <c r="H28" s="73">
        <v>69.42</v>
      </c>
      <c r="I28" s="46">
        <v>0</v>
      </c>
      <c r="J28" s="46">
        <v>0</v>
      </c>
      <c r="K28" s="46">
        <v>0</v>
      </c>
      <c r="L28" s="46">
        <v>0</v>
      </c>
      <c r="M28" s="74">
        <v>4.72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74.14</v>
      </c>
      <c r="V28" s="74">
        <v>0</v>
      </c>
      <c r="W28">
        <v>69.42</v>
      </c>
      <c r="X28">
        <v>0</v>
      </c>
      <c r="Y28">
        <v>0</v>
      </c>
      <c r="Z28">
        <v>4.72</v>
      </c>
      <c r="AA28">
        <v>0</v>
      </c>
    </row>
    <row r="29" spans="7:27">
      <c r="G29" t="s">
        <v>71</v>
      </c>
      <c r="H29" s="73">
        <v>148.47999999999999</v>
      </c>
      <c r="I29" s="46">
        <v>0</v>
      </c>
      <c r="J29" s="46">
        <v>0</v>
      </c>
      <c r="K29" s="46">
        <v>0</v>
      </c>
      <c r="L29" s="46">
        <v>0</v>
      </c>
      <c r="M29" s="74">
        <v>4.72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153.19999999999999</v>
      </c>
      <c r="V29" s="74">
        <v>0</v>
      </c>
      <c r="W29">
        <v>148.47999999999999</v>
      </c>
      <c r="X29">
        <v>0</v>
      </c>
      <c r="Y29">
        <v>0</v>
      </c>
      <c r="Z29">
        <v>4.72</v>
      </c>
      <c r="AA29">
        <v>0</v>
      </c>
    </row>
    <row r="30" spans="7:27">
      <c r="G30" t="s">
        <v>72</v>
      </c>
      <c r="H30" s="73">
        <v>183.18</v>
      </c>
      <c r="I30" s="46">
        <v>0</v>
      </c>
      <c r="J30" s="46">
        <v>0</v>
      </c>
      <c r="K30" s="46">
        <v>0</v>
      </c>
      <c r="L30" s="46">
        <v>0</v>
      </c>
      <c r="M30" s="74">
        <v>4.72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187.9</v>
      </c>
      <c r="V30" s="74">
        <v>0</v>
      </c>
      <c r="W30">
        <v>183.18</v>
      </c>
      <c r="X30">
        <v>0</v>
      </c>
      <c r="Y30">
        <v>0</v>
      </c>
      <c r="Z30">
        <v>4.72</v>
      </c>
      <c r="AA30">
        <v>0</v>
      </c>
    </row>
    <row r="31" spans="7:27">
      <c r="G31" t="s">
        <v>73</v>
      </c>
      <c r="H31" s="73">
        <v>197.64</v>
      </c>
      <c r="I31" s="46">
        <v>0</v>
      </c>
      <c r="J31" s="46">
        <v>0</v>
      </c>
      <c r="K31" s="46">
        <v>0</v>
      </c>
      <c r="L31" s="46">
        <v>0</v>
      </c>
      <c r="M31" s="74">
        <v>4.72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202.36</v>
      </c>
      <c r="V31" s="74">
        <v>0</v>
      </c>
      <c r="W31">
        <v>197.64</v>
      </c>
      <c r="X31">
        <v>0</v>
      </c>
      <c r="Y31">
        <v>0</v>
      </c>
      <c r="Z31">
        <v>4.72</v>
      </c>
      <c r="AA31">
        <v>0</v>
      </c>
    </row>
    <row r="32" spans="7:27">
      <c r="G32" t="s">
        <v>74</v>
      </c>
      <c r="H32" s="73">
        <v>188</v>
      </c>
      <c r="I32" s="46">
        <v>0</v>
      </c>
      <c r="J32" s="46">
        <v>0</v>
      </c>
      <c r="K32" s="46">
        <v>0</v>
      </c>
      <c r="L32" s="46">
        <v>0</v>
      </c>
      <c r="M32" s="74">
        <v>4.72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192.72</v>
      </c>
      <c r="V32" s="74">
        <v>0</v>
      </c>
      <c r="W32">
        <v>188</v>
      </c>
      <c r="X32">
        <v>0</v>
      </c>
      <c r="Y32">
        <v>0</v>
      </c>
      <c r="Z32">
        <v>4.72</v>
      </c>
      <c r="AA32">
        <v>0</v>
      </c>
    </row>
    <row r="33" spans="7:27">
      <c r="G33" t="s">
        <v>75</v>
      </c>
      <c r="H33" s="73">
        <v>164.86</v>
      </c>
      <c r="I33" s="46">
        <v>0</v>
      </c>
      <c r="J33" s="46">
        <v>0</v>
      </c>
      <c r="K33" s="46">
        <v>0</v>
      </c>
      <c r="L33" s="46">
        <v>0</v>
      </c>
      <c r="M33" s="74">
        <v>1.35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166.21</v>
      </c>
      <c r="V33" s="74">
        <v>0</v>
      </c>
      <c r="W33">
        <v>164.86</v>
      </c>
      <c r="X33">
        <v>0</v>
      </c>
      <c r="Y33">
        <v>0</v>
      </c>
      <c r="Z33">
        <v>1.35</v>
      </c>
      <c r="AA33">
        <v>0</v>
      </c>
    </row>
    <row r="34" spans="7:27">
      <c r="G34" t="s">
        <v>76</v>
      </c>
      <c r="H34" s="73">
        <v>198.6</v>
      </c>
      <c r="I34" s="46">
        <v>0</v>
      </c>
      <c r="J34" s="46">
        <v>0</v>
      </c>
      <c r="K34" s="46">
        <v>0</v>
      </c>
      <c r="L34" s="46">
        <v>0</v>
      </c>
      <c r="M34" s="74">
        <v>0.57999999999999996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199.18</v>
      </c>
      <c r="V34" s="74">
        <v>0</v>
      </c>
      <c r="W34">
        <v>198.6</v>
      </c>
      <c r="X34">
        <v>0</v>
      </c>
      <c r="Y34">
        <v>0</v>
      </c>
      <c r="Z34">
        <v>0.57999999999999996</v>
      </c>
      <c r="AA34">
        <v>0</v>
      </c>
    </row>
    <row r="35" spans="7:27">
      <c r="G35" t="s">
        <v>77</v>
      </c>
      <c r="H35" s="73">
        <v>145.58000000000001</v>
      </c>
      <c r="I35" s="46">
        <v>0</v>
      </c>
      <c r="J35" s="46">
        <v>0</v>
      </c>
      <c r="K35" s="46">
        <v>0</v>
      </c>
      <c r="L35" s="46">
        <v>0</v>
      </c>
      <c r="M35" s="74">
        <v>3.57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149.15</v>
      </c>
      <c r="V35" s="74">
        <v>0</v>
      </c>
      <c r="W35">
        <v>145.58000000000001</v>
      </c>
      <c r="X35">
        <v>0</v>
      </c>
      <c r="Y35">
        <v>0</v>
      </c>
      <c r="Z35">
        <v>3.57</v>
      </c>
      <c r="AA35">
        <v>0</v>
      </c>
    </row>
    <row r="36" spans="7:27">
      <c r="G36" t="s">
        <v>78</v>
      </c>
      <c r="H36" s="73">
        <v>150.4</v>
      </c>
      <c r="I36" s="46">
        <v>0</v>
      </c>
      <c r="J36" s="46">
        <v>0</v>
      </c>
      <c r="K36" s="46">
        <v>0</v>
      </c>
      <c r="L36" s="46">
        <v>0</v>
      </c>
      <c r="M36" s="74">
        <v>4.72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155.12</v>
      </c>
      <c r="V36" s="74">
        <v>0</v>
      </c>
      <c r="W36">
        <v>150.4</v>
      </c>
      <c r="X36">
        <v>0</v>
      </c>
      <c r="Y36">
        <v>0</v>
      </c>
      <c r="Z36">
        <v>4.72</v>
      </c>
      <c r="AA36">
        <v>0</v>
      </c>
    </row>
    <row r="37" spans="7:27">
      <c r="G37" t="s">
        <v>79</v>
      </c>
      <c r="H37" s="73">
        <v>134.97999999999999</v>
      </c>
      <c r="I37" s="46">
        <v>0</v>
      </c>
      <c r="J37" s="46">
        <v>0</v>
      </c>
      <c r="K37" s="46">
        <v>0</v>
      </c>
      <c r="L37" s="46">
        <v>0</v>
      </c>
      <c r="M37" s="74">
        <v>4.72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139.69999999999999</v>
      </c>
      <c r="V37" s="74">
        <v>0</v>
      </c>
      <c r="W37">
        <v>134.97999999999999</v>
      </c>
      <c r="X37">
        <v>0</v>
      </c>
      <c r="Y37">
        <v>0</v>
      </c>
      <c r="Z37">
        <v>4.72</v>
      </c>
      <c r="AA37">
        <v>0</v>
      </c>
    </row>
    <row r="38" spans="7:27">
      <c r="G38" t="s">
        <v>80</v>
      </c>
      <c r="H38" s="73">
        <v>120.52</v>
      </c>
      <c r="I38" s="46">
        <v>0</v>
      </c>
      <c r="J38" s="46">
        <v>0</v>
      </c>
      <c r="K38" s="46">
        <v>0</v>
      </c>
      <c r="L38" s="46">
        <v>0</v>
      </c>
      <c r="M38" s="74">
        <v>4.72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125.24</v>
      </c>
      <c r="V38" s="74">
        <v>0</v>
      </c>
      <c r="W38">
        <v>120.52</v>
      </c>
      <c r="X38">
        <v>0</v>
      </c>
      <c r="Y38">
        <v>0</v>
      </c>
      <c r="Z38">
        <v>4.72</v>
      </c>
      <c r="AA38">
        <v>0</v>
      </c>
    </row>
    <row r="39" spans="7:27">
      <c r="G39" t="s">
        <v>81</v>
      </c>
      <c r="H39" s="73">
        <v>107.02</v>
      </c>
      <c r="I39" s="46">
        <v>0</v>
      </c>
      <c r="J39" s="46">
        <v>0</v>
      </c>
      <c r="K39" s="46">
        <v>0</v>
      </c>
      <c r="L39" s="46">
        <v>0</v>
      </c>
      <c r="M39" s="74">
        <v>4.72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111.74</v>
      </c>
      <c r="V39" s="74">
        <v>0</v>
      </c>
      <c r="W39">
        <v>107.02</v>
      </c>
      <c r="X39">
        <v>0</v>
      </c>
      <c r="Y39">
        <v>0</v>
      </c>
      <c r="Z39">
        <v>4.72</v>
      </c>
      <c r="AA39">
        <v>0</v>
      </c>
    </row>
    <row r="40" spans="7:27">
      <c r="G40" t="s">
        <v>82</v>
      </c>
      <c r="H40" s="73">
        <v>107.97</v>
      </c>
      <c r="I40" s="46">
        <v>0</v>
      </c>
      <c r="J40" s="46">
        <v>18.32</v>
      </c>
      <c r="K40" s="46">
        <v>0</v>
      </c>
      <c r="L40" s="46">
        <v>0</v>
      </c>
      <c r="M40" s="74">
        <v>3.09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129.38</v>
      </c>
      <c r="V40" s="74">
        <v>0</v>
      </c>
      <c r="W40">
        <v>107.97</v>
      </c>
      <c r="X40">
        <v>0</v>
      </c>
      <c r="Y40">
        <v>0</v>
      </c>
      <c r="Z40">
        <v>3.09</v>
      </c>
      <c r="AA40">
        <v>18.32</v>
      </c>
    </row>
    <row r="41" spans="7:27">
      <c r="G41" t="s">
        <v>83</v>
      </c>
      <c r="H41" s="73">
        <v>87.73</v>
      </c>
      <c r="I41" s="46">
        <v>0</v>
      </c>
      <c r="J41" s="46">
        <v>65.56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153.29</v>
      </c>
      <c r="V41" s="74">
        <v>0</v>
      </c>
      <c r="W41">
        <v>87.73</v>
      </c>
      <c r="X41">
        <v>0</v>
      </c>
      <c r="Y41">
        <v>0</v>
      </c>
      <c r="Z41">
        <v>0</v>
      </c>
      <c r="AA41">
        <v>65.56</v>
      </c>
    </row>
    <row r="42" spans="7:27">
      <c r="G42" t="s">
        <v>84</v>
      </c>
      <c r="H42" s="73">
        <v>106.06</v>
      </c>
      <c r="I42" s="46">
        <v>0</v>
      </c>
      <c r="J42" s="46">
        <v>80.98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187.04</v>
      </c>
      <c r="V42" s="74">
        <v>0</v>
      </c>
      <c r="W42">
        <v>106.06</v>
      </c>
      <c r="X42">
        <v>0</v>
      </c>
      <c r="Y42">
        <v>0</v>
      </c>
      <c r="Z42">
        <v>0</v>
      </c>
      <c r="AA42">
        <v>80.98</v>
      </c>
    </row>
    <row r="43" spans="7:27">
      <c r="G43" t="s">
        <v>85</v>
      </c>
      <c r="H43" s="73">
        <v>91.58</v>
      </c>
      <c r="I43" s="46">
        <v>0</v>
      </c>
      <c r="J43" s="46">
        <v>90.63</v>
      </c>
      <c r="K43" s="46">
        <v>0</v>
      </c>
      <c r="L43" s="46">
        <v>0</v>
      </c>
      <c r="M43" s="74">
        <v>0.1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182.31</v>
      </c>
      <c r="V43" s="74">
        <v>0</v>
      </c>
      <c r="W43">
        <v>91.58</v>
      </c>
      <c r="X43">
        <v>0</v>
      </c>
      <c r="Y43">
        <v>0</v>
      </c>
      <c r="Z43">
        <v>0.1</v>
      </c>
      <c r="AA43">
        <v>90.63</v>
      </c>
    </row>
    <row r="44" spans="7:27">
      <c r="G44" t="s">
        <v>86</v>
      </c>
      <c r="H44" s="73">
        <v>84.84</v>
      </c>
      <c r="I44" s="46">
        <v>0</v>
      </c>
      <c r="J44" s="46">
        <v>98.34</v>
      </c>
      <c r="K44" s="46">
        <v>0</v>
      </c>
      <c r="L44" s="46">
        <v>0</v>
      </c>
      <c r="M44" s="74">
        <v>0.57999999999999996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183.76</v>
      </c>
      <c r="V44" s="74">
        <v>0</v>
      </c>
      <c r="W44">
        <v>84.84</v>
      </c>
      <c r="X44">
        <v>0</v>
      </c>
      <c r="Y44">
        <v>0</v>
      </c>
      <c r="Z44">
        <v>0.57999999999999996</v>
      </c>
      <c r="AA44">
        <v>98.34</v>
      </c>
    </row>
    <row r="45" spans="7:27">
      <c r="G45" t="s">
        <v>87</v>
      </c>
      <c r="H45" s="73">
        <v>52.06</v>
      </c>
      <c r="I45" s="46">
        <v>0</v>
      </c>
      <c r="J45" s="46">
        <v>95.45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147.51</v>
      </c>
      <c r="V45" s="74">
        <v>0</v>
      </c>
      <c r="W45">
        <v>52.06</v>
      </c>
      <c r="X45">
        <v>0</v>
      </c>
      <c r="Y45">
        <v>0</v>
      </c>
      <c r="Z45">
        <v>0</v>
      </c>
      <c r="AA45">
        <v>95.45</v>
      </c>
    </row>
    <row r="46" spans="7:27">
      <c r="G46" t="s">
        <v>88</v>
      </c>
      <c r="H46" s="73">
        <v>0</v>
      </c>
      <c r="I46" s="46">
        <v>0</v>
      </c>
      <c r="J46" s="46">
        <v>82.91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82.91</v>
      </c>
      <c r="V46" s="74">
        <v>0</v>
      </c>
      <c r="W46">
        <v>0</v>
      </c>
      <c r="X46">
        <v>0</v>
      </c>
      <c r="Y46">
        <v>0</v>
      </c>
      <c r="Z46">
        <v>0</v>
      </c>
      <c r="AA46">
        <v>82.91</v>
      </c>
    </row>
    <row r="47" spans="7:27">
      <c r="G47" t="s">
        <v>89</v>
      </c>
      <c r="H47" s="73">
        <v>0</v>
      </c>
      <c r="I47" s="46">
        <v>0</v>
      </c>
      <c r="J47" s="46">
        <v>74.239999999999995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74.239999999999995</v>
      </c>
      <c r="V47" s="74">
        <v>0</v>
      </c>
      <c r="W47">
        <v>0</v>
      </c>
      <c r="X47">
        <v>0</v>
      </c>
      <c r="Y47">
        <v>0</v>
      </c>
      <c r="Z47">
        <v>0</v>
      </c>
      <c r="AA47">
        <v>74.239999999999995</v>
      </c>
    </row>
    <row r="48" spans="7:27">
      <c r="G48" t="s">
        <v>90</v>
      </c>
      <c r="H48" s="73">
        <v>0</v>
      </c>
      <c r="I48" s="46">
        <v>0</v>
      </c>
      <c r="J48" s="46">
        <v>56.88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56.88</v>
      </c>
      <c r="V48" s="74">
        <v>0</v>
      </c>
      <c r="W48">
        <v>0</v>
      </c>
      <c r="X48">
        <v>0</v>
      </c>
      <c r="Y48">
        <v>0</v>
      </c>
      <c r="Z48">
        <v>0</v>
      </c>
      <c r="AA48">
        <v>56.88</v>
      </c>
    </row>
    <row r="49" spans="7:27">
      <c r="G49" t="s">
        <v>91</v>
      </c>
      <c r="H49" s="73">
        <v>0</v>
      </c>
      <c r="I49" s="46">
        <v>0</v>
      </c>
      <c r="J49" s="46">
        <v>47.24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47.24</v>
      </c>
      <c r="V49" s="74">
        <v>0</v>
      </c>
      <c r="W49">
        <v>0</v>
      </c>
      <c r="X49">
        <v>0</v>
      </c>
      <c r="Y49">
        <v>0</v>
      </c>
      <c r="Z49">
        <v>0</v>
      </c>
      <c r="AA49">
        <v>47.24</v>
      </c>
    </row>
    <row r="50" spans="7:27">
      <c r="G50" t="s">
        <v>92</v>
      </c>
      <c r="H50" s="73">
        <v>0</v>
      </c>
      <c r="I50" s="46">
        <v>0</v>
      </c>
      <c r="J50" s="46">
        <v>31.82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31.82</v>
      </c>
      <c r="V50" s="74">
        <v>0</v>
      </c>
      <c r="W50">
        <v>0</v>
      </c>
      <c r="X50">
        <v>0</v>
      </c>
      <c r="Y50">
        <v>0</v>
      </c>
      <c r="Z50">
        <v>0</v>
      </c>
      <c r="AA50">
        <v>31.82</v>
      </c>
    </row>
    <row r="51" spans="7:27">
      <c r="G51" t="s">
        <v>93</v>
      </c>
      <c r="H51" s="73">
        <v>0</v>
      </c>
      <c r="I51" s="46">
        <v>0</v>
      </c>
      <c r="J51" s="46">
        <v>12.53</v>
      </c>
      <c r="K51" s="46">
        <v>0</v>
      </c>
      <c r="L51" s="46">
        <v>0</v>
      </c>
      <c r="M51" s="74">
        <v>1.74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14.27</v>
      </c>
      <c r="V51" s="74">
        <v>0</v>
      </c>
      <c r="W51">
        <v>0</v>
      </c>
      <c r="X51">
        <v>0</v>
      </c>
      <c r="Y51">
        <v>0</v>
      </c>
      <c r="Z51">
        <v>1.74</v>
      </c>
      <c r="AA51">
        <v>12.53</v>
      </c>
    </row>
    <row r="52" spans="7:27">
      <c r="G52" t="s">
        <v>94</v>
      </c>
      <c r="H52" s="73">
        <v>0</v>
      </c>
      <c r="I52" s="46">
        <v>0</v>
      </c>
      <c r="J52" s="46">
        <v>7.72</v>
      </c>
      <c r="K52" s="46">
        <v>0</v>
      </c>
      <c r="L52" s="46">
        <v>0</v>
      </c>
      <c r="M52" s="74">
        <v>3.37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11.09</v>
      </c>
      <c r="V52" s="74">
        <v>0</v>
      </c>
      <c r="W52">
        <v>0</v>
      </c>
      <c r="X52">
        <v>0</v>
      </c>
      <c r="Y52">
        <v>0</v>
      </c>
      <c r="Z52">
        <v>3.37</v>
      </c>
      <c r="AA52">
        <v>7.72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2.7</v>
      </c>
      <c r="V53" s="74">
        <v>0</v>
      </c>
      <c r="W53">
        <v>0</v>
      </c>
      <c r="X53">
        <v>0</v>
      </c>
      <c r="Y53">
        <v>0</v>
      </c>
      <c r="Z53">
        <v>2.7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3.76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3.76</v>
      </c>
      <c r="V54" s="74">
        <v>0</v>
      </c>
      <c r="W54">
        <v>0</v>
      </c>
      <c r="X54">
        <v>0</v>
      </c>
      <c r="Y54">
        <v>0</v>
      </c>
      <c r="Z54">
        <v>3.76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2.99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2.99</v>
      </c>
      <c r="V55" s="74">
        <v>0</v>
      </c>
      <c r="W55">
        <v>0</v>
      </c>
      <c r="X55">
        <v>0</v>
      </c>
      <c r="Y55">
        <v>0</v>
      </c>
      <c r="Z55">
        <v>2.99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2.2200000000000002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2.2200000000000002</v>
      </c>
      <c r="V56" s="74">
        <v>0</v>
      </c>
      <c r="W56">
        <v>0</v>
      </c>
      <c r="X56">
        <v>0</v>
      </c>
      <c r="Y56">
        <v>0</v>
      </c>
      <c r="Z56">
        <v>2.2200000000000002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2.31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2.31</v>
      </c>
      <c r="V57" s="74">
        <v>0</v>
      </c>
      <c r="W57">
        <v>0</v>
      </c>
      <c r="X57">
        <v>0</v>
      </c>
      <c r="Y57">
        <v>0</v>
      </c>
      <c r="Z57">
        <v>2.31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1.93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1.93</v>
      </c>
      <c r="V58" s="74">
        <v>0</v>
      </c>
      <c r="W58">
        <v>0</v>
      </c>
      <c r="X58">
        <v>0</v>
      </c>
      <c r="Y58">
        <v>0</v>
      </c>
      <c r="Z58">
        <v>1.93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2.2200000000000002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2.2200000000000002</v>
      </c>
      <c r="V59" s="74">
        <v>0</v>
      </c>
      <c r="W59">
        <v>0</v>
      </c>
      <c r="X59">
        <v>0</v>
      </c>
      <c r="Y59">
        <v>0</v>
      </c>
      <c r="Z59">
        <v>2.2200000000000002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2.8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2.8</v>
      </c>
      <c r="V60" s="74">
        <v>0</v>
      </c>
      <c r="W60">
        <v>0</v>
      </c>
      <c r="X60">
        <v>0</v>
      </c>
      <c r="Y60">
        <v>0</v>
      </c>
      <c r="Z60">
        <v>2.8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4.72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4.72</v>
      </c>
      <c r="V61" s="74">
        <v>0</v>
      </c>
      <c r="W61">
        <v>0</v>
      </c>
      <c r="X61">
        <v>0</v>
      </c>
      <c r="Y61">
        <v>0</v>
      </c>
      <c r="Z61">
        <v>4.72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3.76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3.76</v>
      </c>
      <c r="V62" s="74">
        <v>0</v>
      </c>
      <c r="W62">
        <v>0</v>
      </c>
      <c r="X62">
        <v>0</v>
      </c>
      <c r="Y62">
        <v>0</v>
      </c>
      <c r="Z62">
        <v>3.76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4.72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4.72</v>
      </c>
      <c r="V63" s="74">
        <v>0</v>
      </c>
      <c r="W63">
        <v>0</v>
      </c>
      <c r="X63">
        <v>0</v>
      </c>
      <c r="Y63">
        <v>0</v>
      </c>
      <c r="Z63">
        <v>4.72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4.72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4.72</v>
      </c>
      <c r="V64" s="74">
        <v>0</v>
      </c>
      <c r="W64">
        <v>0</v>
      </c>
      <c r="X64">
        <v>0</v>
      </c>
      <c r="Y64">
        <v>0</v>
      </c>
      <c r="Z64">
        <v>4.72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4.72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4.72</v>
      </c>
      <c r="V65" s="74">
        <v>0</v>
      </c>
      <c r="W65">
        <v>0</v>
      </c>
      <c r="X65">
        <v>0</v>
      </c>
      <c r="Y65">
        <v>0</v>
      </c>
      <c r="Z65">
        <v>4.72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8.68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8.68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8.68</v>
      </c>
    </row>
    <row r="69" spans="7:27">
      <c r="G69" t="s">
        <v>111</v>
      </c>
      <c r="H69" s="73">
        <v>103.16</v>
      </c>
      <c r="I69" s="46">
        <v>0</v>
      </c>
      <c r="J69" s="46">
        <v>38.56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141.72</v>
      </c>
      <c r="V69" s="74">
        <v>0</v>
      </c>
      <c r="W69">
        <v>103.16</v>
      </c>
      <c r="X69">
        <v>0</v>
      </c>
      <c r="Y69">
        <v>0</v>
      </c>
      <c r="Z69">
        <v>0</v>
      </c>
      <c r="AA69">
        <v>38.56</v>
      </c>
    </row>
    <row r="70" spans="7:27">
      <c r="G70" t="s">
        <v>112</v>
      </c>
      <c r="H70" s="73">
        <v>147.51</v>
      </c>
      <c r="I70" s="46">
        <v>8.58</v>
      </c>
      <c r="J70" s="46">
        <v>55.92</v>
      </c>
      <c r="K70" s="46">
        <v>2.7</v>
      </c>
      <c r="L70" s="46">
        <v>0</v>
      </c>
      <c r="M70" s="74">
        <v>0.48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215.19</v>
      </c>
      <c r="V70" s="74">
        <v>0</v>
      </c>
      <c r="W70">
        <v>147.51</v>
      </c>
      <c r="X70">
        <v>8.58</v>
      </c>
      <c r="Y70">
        <v>2.7</v>
      </c>
      <c r="Z70">
        <v>0.48</v>
      </c>
      <c r="AA70">
        <v>55.92</v>
      </c>
    </row>
    <row r="71" spans="7:27">
      <c r="G71" t="s">
        <v>113</v>
      </c>
      <c r="H71" s="73">
        <v>180.28</v>
      </c>
      <c r="I71" s="46">
        <v>25.74</v>
      </c>
      <c r="J71" s="46">
        <v>53.99</v>
      </c>
      <c r="K71" s="46">
        <v>9.16</v>
      </c>
      <c r="L71" s="46">
        <v>0</v>
      </c>
      <c r="M71" s="74">
        <v>1.74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270.91000000000003</v>
      </c>
      <c r="V71" s="74">
        <v>0</v>
      </c>
      <c r="W71">
        <v>180.28</v>
      </c>
      <c r="X71">
        <v>25.74</v>
      </c>
      <c r="Y71">
        <v>9.16</v>
      </c>
      <c r="Z71">
        <v>1.74</v>
      </c>
      <c r="AA71">
        <v>53.99</v>
      </c>
    </row>
    <row r="72" spans="7:27">
      <c r="G72" t="s">
        <v>114</v>
      </c>
      <c r="H72" s="73">
        <v>275.73</v>
      </c>
      <c r="I72" s="46">
        <v>44.06</v>
      </c>
      <c r="J72" s="46">
        <v>67.489999999999995</v>
      </c>
      <c r="K72" s="46">
        <v>10.51</v>
      </c>
      <c r="L72" s="46">
        <v>0</v>
      </c>
      <c r="M72" s="74">
        <v>2.02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399.81</v>
      </c>
      <c r="V72" s="74">
        <v>0</v>
      </c>
      <c r="W72">
        <v>275.73</v>
      </c>
      <c r="X72">
        <v>44.06</v>
      </c>
      <c r="Y72">
        <v>10.51</v>
      </c>
      <c r="Z72">
        <v>2.02</v>
      </c>
      <c r="AA72">
        <v>67.489999999999995</v>
      </c>
    </row>
    <row r="73" spans="7:27">
      <c r="G73" t="s">
        <v>115</v>
      </c>
      <c r="H73" s="73">
        <v>217.47</v>
      </c>
      <c r="I73" s="46">
        <v>53.61</v>
      </c>
      <c r="J73" s="46">
        <v>35.78</v>
      </c>
      <c r="K73" s="46">
        <v>14.44</v>
      </c>
      <c r="L73" s="46">
        <v>0</v>
      </c>
      <c r="M73" s="74">
        <v>2.0099999999999998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323.31</v>
      </c>
      <c r="V73" s="74">
        <v>0</v>
      </c>
      <c r="W73">
        <v>217.47</v>
      </c>
      <c r="X73">
        <v>53.61</v>
      </c>
      <c r="Y73">
        <v>14.44</v>
      </c>
      <c r="Z73">
        <v>2.0099999999999998</v>
      </c>
      <c r="AA73">
        <v>35.78</v>
      </c>
    </row>
    <row r="74" spans="7:27">
      <c r="G74" t="s">
        <v>116</v>
      </c>
      <c r="H74" s="73">
        <v>210.73</v>
      </c>
      <c r="I74" s="46">
        <v>30.52</v>
      </c>
      <c r="J74" s="46">
        <v>19.36</v>
      </c>
      <c r="K74" s="46">
        <v>8.2100000000000009</v>
      </c>
      <c r="L74" s="46">
        <v>0</v>
      </c>
      <c r="M74" s="74">
        <v>1.1399999999999999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269.95999999999998</v>
      </c>
      <c r="V74" s="74">
        <v>0</v>
      </c>
      <c r="W74">
        <v>210.73</v>
      </c>
      <c r="X74">
        <v>30.52</v>
      </c>
      <c r="Y74">
        <v>8.2100000000000009</v>
      </c>
      <c r="Z74">
        <v>1.1399999999999999</v>
      </c>
      <c r="AA74">
        <v>19.36</v>
      </c>
    </row>
    <row r="75" spans="7:27">
      <c r="G75" t="s">
        <v>117</v>
      </c>
      <c r="H75" s="73">
        <v>187.56</v>
      </c>
      <c r="I75" s="46">
        <v>56.38</v>
      </c>
      <c r="J75" s="46">
        <v>32.729999999999997</v>
      </c>
      <c r="K75" s="46">
        <v>16.420000000000002</v>
      </c>
      <c r="L75" s="46">
        <v>0</v>
      </c>
      <c r="M75" s="74">
        <v>1.96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295.05</v>
      </c>
      <c r="V75" s="74">
        <v>0</v>
      </c>
      <c r="W75">
        <v>187.56</v>
      </c>
      <c r="X75">
        <v>56.38</v>
      </c>
      <c r="Y75">
        <v>16.420000000000002</v>
      </c>
      <c r="Z75">
        <v>1.96</v>
      </c>
      <c r="AA75">
        <v>32.729999999999997</v>
      </c>
    </row>
    <row r="76" spans="7:27">
      <c r="G76" t="s">
        <v>118</v>
      </c>
      <c r="H76" s="73">
        <v>176.53</v>
      </c>
      <c r="I76" s="46">
        <v>42.75</v>
      </c>
      <c r="J76" s="46">
        <v>21.22</v>
      </c>
      <c r="K76" s="46">
        <v>15.72</v>
      </c>
      <c r="L76" s="46">
        <v>0</v>
      </c>
      <c r="M76" s="74">
        <v>0.63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256.85000000000002</v>
      </c>
      <c r="V76" s="74">
        <v>0</v>
      </c>
      <c r="W76">
        <v>176.53</v>
      </c>
      <c r="X76">
        <v>42.75</v>
      </c>
      <c r="Y76">
        <v>15.72</v>
      </c>
      <c r="Z76">
        <v>0.63</v>
      </c>
      <c r="AA76">
        <v>21.22</v>
      </c>
    </row>
    <row r="77" spans="7:27">
      <c r="G77" t="s">
        <v>119</v>
      </c>
      <c r="H77" s="73">
        <v>159.43</v>
      </c>
      <c r="I77" s="46">
        <v>42.59</v>
      </c>
      <c r="J77" s="46">
        <v>20.170000000000002</v>
      </c>
      <c r="K77" s="46">
        <v>18.62</v>
      </c>
      <c r="L77" s="46">
        <v>0</v>
      </c>
      <c r="M77" s="74">
        <v>2.0099999999999998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242.82</v>
      </c>
      <c r="V77" s="74">
        <v>0</v>
      </c>
      <c r="W77">
        <v>159.43</v>
      </c>
      <c r="X77">
        <v>42.59</v>
      </c>
      <c r="Y77">
        <v>18.62</v>
      </c>
      <c r="Z77">
        <v>2.0099999999999998</v>
      </c>
      <c r="AA77">
        <v>20.170000000000002</v>
      </c>
    </row>
    <row r="78" spans="7:27">
      <c r="G78" t="s">
        <v>120</v>
      </c>
      <c r="H78" s="73">
        <v>194.75</v>
      </c>
      <c r="I78" s="46">
        <v>25.36</v>
      </c>
      <c r="J78" s="46">
        <v>11.57</v>
      </c>
      <c r="K78" s="46">
        <v>13.59</v>
      </c>
      <c r="L78" s="46">
        <v>0</v>
      </c>
      <c r="M78" s="74">
        <v>0.77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246.04</v>
      </c>
      <c r="V78" s="74">
        <v>0</v>
      </c>
      <c r="W78">
        <v>194.75</v>
      </c>
      <c r="X78">
        <v>25.36</v>
      </c>
      <c r="Y78">
        <v>13.59</v>
      </c>
      <c r="Z78">
        <v>0.77</v>
      </c>
      <c r="AA78">
        <v>11.57</v>
      </c>
    </row>
    <row r="79" spans="7:27">
      <c r="G79" t="s">
        <v>121</v>
      </c>
      <c r="H79" s="73">
        <v>99.3</v>
      </c>
      <c r="I79" s="46">
        <v>0</v>
      </c>
      <c r="J79" s="46">
        <v>0</v>
      </c>
      <c r="K79" s="46">
        <v>0</v>
      </c>
      <c r="L79" s="46">
        <v>0</v>
      </c>
      <c r="M79" s="74">
        <v>1.83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101.13</v>
      </c>
      <c r="V79" s="74">
        <v>0</v>
      </c>
      <c r="W79">
        <v>99.3</v>
      </c>
      <c r="X79">
        <v>0</v>
      </c>
      <c r="Y79">
        <v>0</v>
      </c>
      <c r="Z79">
        <v>1.83</v>
      </c>
      <c r="AA79">
        <v>0</v>
      </c>
    </row>
    <row r="80" spans="7:27">
      <c r="G80" t="s">
        <v>122</v>
      </c>
      <c r="H80" s="73">
        <v>90.62</v>
      </c>
      <c r="I80" s="46">
        <v>0</v>
      </c>
      <c r="J80" s="46">
        <v>0</v>
      </c>
      <c r="K80" s="46">
        <v>0</v>
      </c>
      <c r="L80" s="46">
        <v>0</v>
      </c>
      <c r="M80" s="74">
        <v>1.1599999999999999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91.78</v>
      </c>
      <c r="V80" s="74">
        <v>0</v>
      </c>
      <c r="W80">
        <v>90.62</v>
      </c>
      <c r="X80">
        <v>0</v>
      </c>
      <c r="Y80">
        <v>0</v>
      </c>
      <c r="Z80">
        <v>1.1599999999999999</v>
      </c>
      <c r="AA80">
        <v>0</v>
      </c>
    </row>
    <row r="81" spans="7:27">
      <c r="G81" t="s">
        <v>123</v>
      </c>
      <c r="H81" s="73">
        <v>91.59</v>
      </c>
      <c r="I81" s="46">
        <v>0</v>
      </c>
      <c r="J81" s="46">
        <v>0</v>
      </c>
      <c r="K81" s="46">
        <v>0</v>
      </c>
      <c r="L81" s="46">
        <v>0</v>
      </c>
      <c r="M81" s="74">
        <v>1.54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93.13</v>
      </c>
      <c r="V81" s="74">
        <v>0</v>
      </c>
      <c r="W81">
        <v>91.59</v>
      </c>
      <c r="X81">
        <v>0</v>
      </c>
      <c r="Y81">
        <v>0</v>
      </c>
      <c r="Z81">
        <v>1.54</v>
      </c>
      <c r="AA81">
        <v>0</v>
      </c>
    </row>
    <row r="82" spans="7:27">
      <c r="G82" t="s">
        <v>124</v>
      </c>
      <c r="H82" s="73">
        <v>110.88</v>
      </c>
      <c r="I82" s="46">
        <v>0</v>
      </c>
      <c r="J82" s="46">
        <v>0</v>
      </c>
      <c r="K82" s="46">
        <v>0</v>
      </c>
      <c r="L82" s="46">
        <v>0</v>
      </c>
      <c r="M82" s="74">
        <v>4.72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115.6</v>
      </c>
      <c r="V82" s="74">
        <v>0</v>
      </c>
      <c r="W82">
        <v>110.88</v>
      </c>
      <c r="X82">
        <v>0</v>
      </c>
      <c r="Y82">
        <v>0</v>
      </c>
      <c r="Z82">
        <v>4.72</v>
      </c>
      <c r="AA82">
        <v>0</v>
      </c>
    </row>
    <row r="83" spans="7:27">
      <c r="G83" t="s">
        <v>125</v>
      </c>
      <c r="H83" s="73">
        <v>114.73</v>
      </c>
      <c r="I83" s="46">
        <v>0</v>
      </c>
      <c r="J83" s="46">
        <v>0</v>
      </c>
      <c r="K83" s="46">
        <v>0</v>
      </c>
      <c r="L83" s="46">
        <v>0</v>
      </c>
      <c r="M83" s="74">
        <v>4.72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119.45</v>
      </c>
      <c r="V83" s="74">
        <v>0</v>
      </c>
      <c r="W83">
        <v>114.73</v>
      </c>
      <c r="X83">
        <v>0</v>
      </c>
      <c r="Y83">
        <v>0</v>
      </c>
      <c r="Z83">
        <v>4.72</v>
      </c>
      <c r="AA83">
        <v>0</v>
      </c>
    </row>
    <row r="84" spans="7:27">
      <c r="G84" t="s">
        <v>126</v>
      </c>
      <c r="H84" s="73">
        <v>112.8</v>
      </c>
      <c r="I84" s="46">
        <v>0</v>
      </c>
      <c r="J84" s="46">
        <v>0</v>
      </c>
      <c r="K84" s="46">
        <v>0</v>
      </c>
      <c r="L84" s="46">
        <v>0</v>
      </c>
      <c r="M84" s="74">
        <v>4.72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117.52</v>
      </c>
      <c r="V84" s="74">
        <v>0</v>
      </c>
      <c r="W84">
        <v>112.8</v>
      </c>
      <c r="X84">
        <v>0</v>
      </c>
      <c r="Y84">
        <v>0</v>
      </c>
      <c r="Z84">
        <v>4.72</v>
      </c>
      <c r="AA84">
        <v>0</v>
      </c>
    </row>
    <row r="85" spans="7:27">
      <c r="G85" t="s">
        <v>127</v>
      </c>
      <c r="H85" s="73">
        <v>91.59</v>
      </c>
      <c r="I85" s="46">
        <v>0</v>
      </c>
      <c r="J85" s="46">
        <v>0</v>
      </c>
      <c r="K85" s="46">
        <v>0</v>
      </c>
      <c r="L85" s="46">
        <v>0</v>
      </c>
      <c r="M85" s="74">
        <v>4.72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96.31</v>
      </c>
      <c r="V85" s="74">
        <v>0</v>
      </c>
      <c r="W85">
        <v>91.59</v>
      </c>
      <c r="X85">
        <v>0</v>
      </c>
      <c r="Y85">
        <v>0</v>
      </c>
      <c r="Z85">
        <v>4.72</v>
      </c>
      <c r="AA85">
        <v>0</v>
      </c>
    </row>
    <row r="86" spans="7:27">
      <c r="G86" t="s">
        <v>128</v>
      </c>
      <c r="H86" s="73">
        <v>80.02</v>
      </c>
      <c r="I86" s="46">
        <v>0</v>
      </c>
      <c r="J86" s="46">
        <v>0</v>
      </c>
      <c r="K86" s="46">
        <v>0</v>
      </c>
      <c r="L86" s="46">
        <v>0</v>
      </c>
      <c r="M86" s="74">
        <v>4.72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84.74</v>
      </c>
      <c r="V86" s="74">
        <v>0</v>
      </c>
      <c r="W86">
        <v>80.02</v>
      </c>
      <c r="X86">
        <v>0</v>
      </c>
      <c r="Y86">
        <v>0</v>
      </c>
      <c r="Z86">
        <v>4.72</v>
      </c>
      <c r="AA86">
        <v>0</v>
      </c>
    </row>
    <row r="87" spans="7:27">
      <c r="G87" t="s">
        <v>129</v>
      </c>
      <c r="H87" s="73">
        <v>54.96</v>
      </c>
      <c r="I87" s="46">
        <v>0</v>
      </c>
      <c r="J87" s="46">
        <v>0</v>
      </c>
      <c r="K87" s="46">
        <v>0</v>
      </c>
      <c r="L87" s="46">
        <v>0</v>
      </c>
      <c r="M87" s="74">
        <v>4.72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59.68</v>
      </c>
      <c r="V87" s="74">
        <v>0</v>
      </c>
      <c r="W87">
        <v>54.96</v>
      </c>
      <c r="X87">
        <v>0</v>
      </c>
      <c r="Y87">
        <v>0</v>
      </c>
      <c r="Z87">
        <v>4.72</v>
      </c>
      <c r="AA87">
        <v>0</v>
      </c>
    </row>
    <row r="88" spans="7:27">
      <c r="G88" t="s">
        <v>130</v>
      </c>
      <c r="H88" s="73">
        <v>27.96</v>
      </c>
      <c r="I88" s="46">
        <v>0</v>
      </c>
      <c r="J88" s="46">
        <v>0</v>
      </c>
      <c r="K88" s="46">
        <v>0</v>
      </c>
      <c r="L88" s="46">
        <v>0</v>
      </c>
      <c r="M88" s="74">
        <v>4.72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32.68</v>
      </c>
      <c r="V88" s="74">
        <v>0</v>
      </c>
      <c r="W88">
        <v>27.96</v>
      </c>
      <c r="X88">
        <v>0</v>
      </c>
      <c r="Y88">
        <v>0</v>
      </c>
      <c r="Z88">
        <v>4.72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5.78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5.78</v>
      </c>
      <c r="V89" s="74">
        <v>0</v>
      </c>
      <c r="W89">
        <v>0</v>
      </c>
      <c r="X89">
        <v>0</v>
      </c>
      <c r="Y89">
        <v>0</v>
      </c>
      <c r="Z89">
        <v>5.78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4.24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4.24</v>
      </c>
      <c r="V90" s="74">
        <v>0</v>
      </c>
      <c r="W90">
        <v>0</v>
      </c>
      <c r="X90">
        <v>0</v>
      </c>
      <c r="Y90">
        <v>0</v>
      </c>
      <c r="Z90">
        <v>4.24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5.5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5.5</v>
      </c>
      <c r="V91" s="74">
        <v>0</v>
      </c>
      <c r="W91">
        <v>0</v>
      </c>
      <c r="X91">
        <v>0</v>
      </c>
      <c r="Y91">
        <v>0</v>
      </c>
      <c r="Z91">
        <v>5.5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6.85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6.85</v>
      </c>
      <c r="V92" s="74">
        <v>0</v>
      </c>
      <c r="W92">
        <v>0</v>
      </c>
      <c r="X92">
        <v>0</v>
      </c>
      <c r="Y92">
        <v>0</v>
      </c>
      <c r="Z92">
        <v>6.85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6.85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6.85</v>
      </c>
      <c r="V93" s="74">
        <v>0</v>
      </c>
      <c r="W93">
        <v>0</v>
      </c>
      <c r="X93">
        <v>0</v>
      </c>
      <c r="Y93">
        <v>0</v>
      </c>
      <c r="Z93">
        <v>6.85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6.07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6.07</v>
      </c>
      <c r="V94" s="74">
        <v>0</v>
      </c>
      <c r="W94">
        <v>0</v>
      </c>
      <c r="X94">
        <v>0</v>
      </c>
      <c r="Y94">
        <v>0</v>
      </c>
      <c r="Z94">
        <v>6.07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6.85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6.85</v>
      </c>
      <c r="V95" s="74">
        <v>0</v>
      </c>
      <c r="W95">
        <v>0</v>
      </c>
      <c r="X95">
        <v>0</v>
      </c>
      <c r="Y95">
        <v>0</v>
      </c>
      <c r="Z95">
        <v>6.85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3.95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3.95</v>
      </c>
      <c r="V96" s="74">
        <v>0</v>
      </c>
      <c r="W96">
        <v>0</v>
      </c>
      <c r="X96">
        <v>0</v>
      </c>
      <c r="Y96">
        <v>0</v>
      </c>
      <c r="Z96">
        <v>3.95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4.24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4.24</v>
      </c>
      <c r="V97" s="74">
        <v>0</v>
      </c>
      <c r="W97">
        <v>0</v>
      </c>
      <c r="X97">
        <v>0</v>
      </c>
      <c r="Y97">
        <v>0</v>
      </c>
      <c r="Z97">
        <v>4.24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2.5099999999999998</v>
      </c>
      <c r="N98" s="73">
        <v>0</v>
      </c>
      <c r="O98" s="46">
        <v>-11</v>
      </c>
      <c r="P98" s="46">
        <v>0</v>
      </c>
      <c r="Q98" s="46">
        <v>0</v>
      </c>
      <c r="R98" s="46">
        <v>0</v>
      </c>
      <c r="S98" s="74">
        <v>0</v>
      </c>
      <c r="U98" s="73">
        <v>2.5099999999999998</v>
      </c>
      <c r="V98" s="74">
        <v>-11</v>
      </c>
      <c r="W98">
        <v>0</v>
      </c>
      <c r="X98">
        <v>-11</v>
      </c>
      <c r="Y98">
        <v>0</v>
      </c>
      <c r="Z98">
        <v>2.5099999999999998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1.2666300000000001</v>
      </c>
      <c r="I99" s="69">
        <f t="shared" ref="I99:BQ99" si="1">SUM(I3:I98)/4000</f>
        <v>8.2397500000000012E-2</v>
      </c>
      <c r="J99" s="69">
        <f t="shared" si="1"/>
        <v>0.28202250000000001</v>
      </c>
      <c r="K99" s="69">
        <f t="shared" si="1"/>
        <v>2.7342500000000002E-2</v>
      </c>
      <c r="L99" s="69">
        <f t="shared" si="1"/>
        <v>0</v>
      </c>
      <c r="M99" s="69">
        <f t="shared" si="1"/>
        <v>5.9237499999999992E-2</v>
      </c>
      <c r="N99" s="68">
        <f t="shared" si="1"/>
        <v>0</v>
      </c>
      <c r="O99" s="69">
        <f t="shared" si="1"/>
        <v>-0.4405</v>
      </c>
      <c r="P99" s="69">
        <f t="shared" si="1"/>
        <v>-2.5999999999999999E-2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1.7176300000000002</v>
      </c>
      <c r="V99" s="70">
        <f t="shared" si="1"/>
        <v>-0.46650000000000003</v>
      </c>
      <c r="W99">
        <f t="shared" si="1"/>
        <v>1.2666300000000001</v>
      </c>
      <c r="X99">
        <f t="shared" si="1"/>
        <v>-0.3581025000000001</v>
      </c>
      <c r="Y99">
        <f t="shared" si="1"/>
        <v>2.7342500000000002E-2</v>
      </c>
      <c r="Z99">
        <f t="shared" si="1"/>
        <v>5.9237499999999992E-2</v>
      </c>
      <c r="AA99">
        <f t="shared" si="1"/>
        <v>0.25602250000000004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E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531</v>
      </c>
      <c r="X1" t="s">
        <v>533</v>
      </c>
      <c r="Y1" t="s">
        <v>535</v>
      </c>
      <c r="Z1" t="s">
        <v>537</v>
      </c>
      <c r="AA1" t="s">
        <v>146</v>
      </c>
      <c r="AB1" t="s">
        <v>146</v>
      </c>
      <c r="AC1" t="s">
        <v>145</v>
      </c>
      <c r="AD1" t="s">
        <v>146</v>
      </c>
      <c r="AE1" t="s">
        <v>546</v>
      </c>
      <c r="AF1" t="s">
        <v>146</v>
      </c>
      <c r="AG1" t="s">
        <v>145</v>
      </c>
      <c r="AH1" t="s">
        <v>551</v>
      </c>
      <c r="AI1" t="s">
        <v>145</v>
      </c>
      <c r="AJ1" t="s">
        <v>554</v>
      </c>
      <c r="AK1" t="s">
        <v>556</v>
      </c>
      <c r="AL1" t="s">
        <v>558</v>
      </c>
      <c r="AM1" t="s">
        <v>146</v>
      </c>
      <c r="AN1" t="s">
        <v>146</v>
      </c>
      <c r="AO1" t="s">
        <v>145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45260</v>
      </c>
      <c r="W2" s="28" t="s">
        <v>148</v>
      </c>
      <c r="X2" t="s">
        <v>358</v>
      </c>
      <c r="Y2" t="s">
        <v>149</v>
      </c>
      <c r="Z2" t="s">
        <v>369</v>
      </c>
      <c r="AA2" t="s">
        <v>539</v>
      </c>
      <c r="AB2" t="s">
        <v>539</v>
      </c>
      <c r="AC2" t="s">
        <v>542</v>
      </c>
      <c r="AD2" t="s">
        <v>544</v>
      </c>
      <c r="AE2" t="s">
        <v>369</v>
      </c>
      <c r="AF2" t="s">
        <v>548</v>
      </c>
      <c r="AG2" t="s">
        <v>542</v>
      </c>
      <c r="AH2" t="s">
        <v>145</v>
      </c>
      <c r="AI2" t="s">
        <v>548</v>
      </c>
      <c r="AJ2" t="s">
        <v>145</v>
      </c>
      <c r="AK2" t="s">
        <v>146</v>
      </c>
      <c r="AL2" t="s">
        <v>146</v>
      </c>
      <c r="AM2" t="s">
        <v>560</v>
      </c>
      <c r="AN2" t="s">
        <v>562</v>
      </c>
      <c r="AO2" t="s">
        <v>548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96.88</v>
      </c>
      <c r="I3" s="53">
        <v>0</v>
      </c>
      <c r="J3" s="53">
        <v>2.57</v>
      </c>
      <c r="K3" s="53">
        <v>0</v>
      </c>
      <c r="L3" s="53">
        <v>1.93</v>
      </c>
      <c r="M3" s="72">
        <v>0</v>
      </c>
      <c r="N3" s="71">
        <v>181.5</v>
      </c>
      <c r="O3" s="53">
        <v>384.17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0.48</v>
      </c>
      <c r="Y3">
        <v>2.57</v>
      </c>
      <c r="Z3">
        <v>1.93</v>
      </c>
      <c r="AA3">
        <v>0</v>
      </c>
      <c r="AB3">
        <v>100</v>
      </c>
      <c r="AC3">
        <v>0</v>
      </c>
      <c r="AD3">
        <v>0</v>
      </c>
      <c r="AE3">
        <v>0</v>
      </c>
      <c r="AF3">
        <v>34.17</v>
      </c>
      <c r="AG3">
        <v>0</v>
      </c>
      <c r="AH3">
        <v>48.2</v>
      </c>
      <c r="AI3">
        <v>102.01</v>
      </c>
      <c r="AJ3">
        <v>48.2</v>
      </c>
      <c r="AK3">
        <v>0</v>
      </c>
      <c r="AL3">
        <v>0</v>
      </c>
      <c r="AM3">
        <v>150</v>
      </c>
      <c r="AN3">
        <v>100</v>
      </c>
      <c r="AO3">
        <v>79.489999999999995</v>
      </c>
    </row>
    <row r="4" spans="1:41">
      <c r="A4" t="s">
        <v>234</v>
      </c>
      <c r="B4" t="s">
        <v>226</v>
      </c>
      <c r="C4" t="s">
        <v>228</v>
      </c>
      <c r="G4" t="s">
        <v>46</v>
      </c>
      <c r="H4" s="73">
        <v>96.88</v>
      </c>
      <c r="I4" s="46">
        <v>0</v>
      </c>
      <c r="J4" s="46">
        <v>2.57</v>
      </c>
      <c r="K4" s="46">
        <v>0</v>
      </c>
      <c r="L4" s="46">
        <v>1.93</v>
      </c>
      <c r="M4" s="74">
        <v>0</v>
      </c>
      <c r="N4" s="73">
        <v>181.5</v>
      </c>
      <c r="O4" s="46">
        <v>384.17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0.48</v>
      </c>
      <c r="Y4">
        <v>2.57</v>
      </c>
      <c r="Z4">
        <v>1.93</v>
      </c>
      <c r="AA4">
        <v>0</v>
      </c>
      <c r="AB4">
        <v>100</v>
      </c>
      <c r="AC4">
        <v>0</v>
      </c>
      <c r="AD4">
        <v>0</v>
      </c>
      <c r="AE4">
        <v>0</v>
      </c>
      <c r="AF4">
        <v>34.17</v>
      </c>
      <c r="AG4">
        <v>0</v>
      </c>
      <c r="AH4">
        <v>48.2</v>
      </c>
      <c r="AI4">
        <v>102.01</v>
      </c>
      <c r="AJ4">
        <v>48.2</v>
      </c>
      <c r="AK4">
        <v>0</v>
      </c>
      <c r="AL4">
        <v>0</v>
      </c>
      <c r="AM4">
        <v>150</v>
      </c>
      <c r="AN4">
        <v>100</v>
      </c>
      <c r="AO4">
        <v>79.489999999999995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3">
        <v>96.88</v>
      </c>
      <c r="I5" s="46">
        <v>0</v>
      </c>
      <c r="J5" s="46">
        <v>2.57</v>
      </c>
      <c r="K5" s="46">
        <v>0</v>
      </c>
      <c r="L5" s="46">
        <v>1.93</v>
      </c>
      <c r="M5" s="74">
        <v>0</v>
      </c>
      <c r="N5" s="73">
        <v>181.5</v>
      </c>
      <c r="O5" s="46">
        <v>384.17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0.48</v>
      </c>
      <c r="Y5">
        <v>2.57</v>
      </c>
      <c r="Z5">
        <v>1.93</v>
      </c>
      <c r="AA5">
        <v>0</v>
      </c>
      <c r="AB5">
        <v>100</v>
      </c>
      <c r="AC5">
        <v>0</v>
      </c>
      <c r="AD5">
        <v>0</v>
      </c>
      <c r="AE5">
        <v>0</v>
      </c>
      <c r="AF5">
        <v>34.17</v>
      </c>
      <c r="AG5">
        <v>0</v>
      </c>
      <c r="AH5">
        <v>48.2</v>
      </c>
      <c r="AI5">
        <v>102.01</v>
      </c>
      <c r="AJ5">
        <v>48.2</v>
      </c>
      <c r="AK5">
        <v>0</v>
      </c>
      <c r="AL5">
        <v>0</v>
      </c>
      <c r="AM5">
        <v>150</v>
      </c>
      <c r="AN5">
        <v>100</v>
      </c>
      <c r="AO5">
        <v>79.489999999999995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3">
        <v>96.88</v>
      </c>
      <c r="I6" s="46">
        <v>0</v>
      </c>
      <c r="J6" s="46">
        <v>2.57</v>
      </c>
      <c r="K6" s="46">
        <v>0</v>
      </c>
      <c r="L6" s="46">
        <v>1.93</v>
      </c>
      <c r="M6" s="74">
        <v>0</v>
      </c>
      <c r="N6" s="73">
        <v>181.5</v>
      </c>
      <c r="O6" s="46">
        <v>384.17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0.48</v>
      </c>
      <c r="Y6">
        <v>2.57</v>
      </c>
      <c r="Z6">
        <v>1.93</v>
      </c>
      <c r="AA6">
        <v>0</v>
      </c>
      <c r="AB6">
        <v>100</v>
      </c>
      <c r="AC6">
        <v>0</v>
      </c>
      <c r="AD6">
        <v>0</v>
      </c>
      <c r="AE6">
        <v>0</v>
      </c>
      <c r="AF6">
        <v>34.17</v>
      </c>
      <c r="AG6">
        <v>0</v>
      </c>
      <c r="AH6">
        <v>48.2</v>
      </c>
      <c r="AI6">
        <v>102.01</v>
      </c>
      <c r="AJ6">
        <v>48.2</v>
      </c>
      <c r="AK6">
        <v>0</v>
      </c>
      <c r="AL6">
        <v>0</v>
      </c>
      <c r="AM6">
        <v>150</v>
      </c>
      <c r="AN6">
        <v>100</v>
      </c>
      <c r="AO6">
        <v>79.489999999999995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3">
        <v>96.88</v>
      </c>
      <c r="I7" s="46">
        <v>0</v>
      </c>
      <c r="J7" s="46">
        <v>2.57</v>
      </c>
      <c r="K7" s="46">
        <v>0</v>
      </c>
      <c r="L7" s="46">
        <v>1.93</v>
      </c>
      <c r="M7" s="74">
        <v>0</v>
      </c>
      <c r="N7" s="73">
        <v>181.5</v>
      </c>
      <c r="O7" s="46">
        <v>384.17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0.48</v>
      </c>
      <c r="Y7">
        <v>2.57</v>
      </c>
      <c r="Z7">
        <v>1.93</v>
      </c>
      <c r="AA7">
        <v>0</v>
      </c>
      <c r="AB7">
        <v>100</v>
      </c>
      <c r="AC7">
        <v>0</v>
      </c>
      <c r="AD7">
        <v>0</v>
      </c>
      <c r="AE7">
        <v>0</v>
      </c>
      <c r="AF7">
        <v>34.17</v>
      </c>
      <c r="AG7">
        <v>0</v>
      </c>
      <c r="AH7">
        <v>48.2</v>
      </c>
      <c r="AI7">
        <v>102.01</v>
      </c>
      <c r="AJ7">
        <v>48.2</v>
      </c>
      <c r="AK7">
        <v>0</v>
      </c>
      <c r="AL7">
        <v>0</v>
      </c>
      <c r="AM7">
        <v>150</v>
      </c>
      <c r="AN7">
        <v>100</v>
      </c>
      <c r="AO7">
        <v>79.489999999999995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3">
        <v>96.88</v>
      </c>
      <c r="I8" s="46">
        <v>0</v>
      </c>
      <c r="J8" s="46">
        <v>2.57</v>
      </c>
      <c r="K8" s="46">
        <v>0</v>
      </c>
      <c r="L8" s="46">
        <v>1.93</v>
      </c>
      <c r="M8" s="74">
        <v>0</v>
      </c>
      <c r="N8" s="73">
        <v>181.5</v>
      </c>
      <c r="O8" s="46">
        <v>384.17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0.48</v>
      </c>
      <c r="Y8">
        <v>2.57</v>
      </c>
      <c r="Z8">
        <v>1.93</v>
      </c>
      <c r="AA8">
        <v>0</v>
      </c>
      <c r="AB8">
        <v>100</v>
      </c>
      <c r="AC8">
        <v>0</v>
      </c>
      <c r="AD8">
        <v>0</v>
      </c>
      <c r="AE8">
        <v>0</v>
      </c>
      <c r="AF8">
        <v>34.17</v>
      </c>
      <c r="AG8">
        <v>0</v>
      </c>
      <c r="AH8">
        <v>48.2</v>
      </c>
      <c r="AI8">
        <v>102.01</v>
      </c>
      <c r="AJ8">
        <v>48.2</v>
      </c>
      <c r="AK8">
        <v>0</v>
      </c>
      <c r="AL8">
        <v>0</v>
      </c>
      <c r="AM8">
        <v>150</v>
      </c>
      <c r="AN8">
        <v>100</v>
      </c>
      <c r="AO8">
        <v>79.489999999999995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3">
        <v>96.88</v>
      </c>
      <c r="I9" s="46">
        <v>0</v>
      </c>
      <c r="J9" s="46">
        <v>2.57</v>
      </c>
      <c r="K9" s="46">
        <v>0</v>
      </c>
      <c r="L9" s="46">
        <v>1.93</v>
      </c>
      <c r="M9" s="74">
        <v>0</v>
      </c>
      <c r="N9" s="73">
        <v>181.5</v>
      </c>
      <c r="O9" s="46">
        <v>384.17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0.48</v>
      </c>
      <c r="Y9">
        <v>2.57</v>
      </c>
      <c r="Z9">
        <v>1.93</v>
      </c>
      <c r="AA9">
        <v>0</v>
      </c>
      <c r="AB9">
        <v>100</v>
      </c>
      <c r="AC9">
        <v>0</v>
      </c>
      <c r="AD9">
        <v>0</v>
      </c>
      <c r="AE9">
        <v>0</v>
      </c>
      <c r="AF9">
        <v>34.17</v>
      </c>
      <c r="AG9">
        <v>0</v>
      </c>
      <c r="AH9">
        <v>48.2</v>
      </c>
      <c r="AI9">
        <v>102.01</v>
      </c>
      <c r="AJ9">
        <v>48.2</v>
      </c>
      <c r="AK9">
        <v>0</v>
      </c>
      <c r="AL9">
        <v>0</v>
      </c>
      <c r="AM9">
        <v>150</v>
      </c>
      <c r="AN9">
        <v>100</v>
      </c>
      <c r="AO9">
        <v>79.489999999999995</v>
      </c>
    </row>
    <row r="10" spans="1:41">
      <c r="A10" t="s">
        <v>260</v>
      </c>
      <c r="C10" t="s">
        <v>233</v>
      </c>
      <c r="G10" t="s">
        <v>52</v>
      </c>
      <c r="H10" s="73">
        <v>96.88</v>
      </c>
      <c r="I10" s="46">
        <v>0</v>
      </c>
      <c r="J10" s="46">
        <v>2.57</v>
      </c>
      <c r="K10" s="46">
        <v>0</v>
      </c>
      <c r="L10" s="46">
        <v>1.93</v>
      </c>
      <c r="M10" s="74">
        <v>0</v>
      </c>
      <c r="N10" s="73">
        <v>181.5</v>
      </c>
      <c r="O10" s="46">
        <v>384.17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0.48</v>
      </c>
      <c r="Y10">
        <v>2.57</v>
      </c>
      <c r="Z10">
        <v>1.93</v>
      </c>
      <c r="AA10">
        <v>0</v>
      </c>
      <c r="AB10">
        <v>100</v>
      </c>
      <c r="AC10">
        <v>0</v>
      </c>
      <c r="AD10">
        <v>0</v>
      </c>
      <c r="AE10">
        <v>0</v>
      </c>
      <c r="AF10">
        <v>34.17</v>
      </c>
      <c r="AG10">
        <v>0</v>
      </c>
      <c r="AH10">
        <v>48.2</v>
      </c>
      <c r="AI10">
        <v>102.01</v>
      </c>
      <c r="AJ10">
        <v>48.2</v>
      </c>
      <c r="AK10">
        <v>0</v>
      </c>
      <c r="AL10">
        <v>0</v>
      </c>
      <c r="AM10">
        <v>150</v>
      </c>
      <c r="AN10">
        <v>100</v>
      </c>
      <c r="AO10">
        <v>79.489999999999995</v>
      </c>
    </row>
    <row r="11" spans="1:41">
      <c r="A11" t="s">
        <v>240</v>
      </c>
      <c r="C11" t="s">
        <v>316</v>
      </c>
      <c r="G11" t="s">
        <v>53</v>
      </c>
      <c r="H11" s="73">
        <v>96.830000000000013</v>
      </c>
      <c r="I11" s="46">
        <v>0</v>
      </c>
      <c r="J11" s="46">
        <v>2.57</v>
      </c>
      <c r="K11" s="46">
        <v>0</v>
      </c>
      <c r="L11" s="46">
        <v>1.93</v>
      </c>
      <c r="M11" s="74">
        <v>0</v>
      </c>
      <c r="N11" s="73">
        <v>181.5</v>
      </c>
      <c r="O11" s="46">
        <v>384.17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0.43</v>
      </c>
      <c r="Y11">
        <v>2.57</v>
      </c>
      <c r="Z11">
        <v>1.93</v>
      </c>
      <c r="AA11">
        <v>0</v>
      </c>
      <c r="AB11">
        <v>100</v>
      </c>
      <c r="AC11">
        <v>0</v>
      </c>
      <c r="AD11">
        <v>0</v>
      </c>
      <c r="AE11">
        <v>0</v>
      </c>
      <c r="AF11">
        <v>34.17</v>
      </c>
      <c r="AG11">
        <v>0</v>
      </c>
      <c r="AH11">
        <v>48.2</v>
      </c>
      <c r="AI11">
        <v>102.01</v>
      </c>
      <c r="AJ11">
        <v>48.2</v>
      </c>
      <c r="AK11">
        <v>0</v>
      </c>
      <c r="AL11">
        <v>0</v>
      </c>
      <c r="AM11">
        <v>150</v>
      </c>
      <c r="AN11">
        <v>100</v>
      </c>
      <c r="AO11">
        <v>79.489999999999995</v>
      </c>
    </row>
    <row r="12" spans="1:41">
      <c r="A12" t="s">
        <v>241</v>
      </c>
      <c r="C12" t="s">
        <v>336</v>
      </c>
      <c r="G12" t="s">
        <v>54</v>
      </c>
      <c r="H12" s="73">
        <v>96.830000000000013</v>
      </c>
      <c r="I12" s="46">
        <v>0</v>
      </c>
      <c r="J12" s="46">
        <v>2.57</v>
      </c>
      <c r="K12" s="46">
        <v>0</v>
      </c>
      <c r="L12" s="46">
        <v>1.93</v>
      </c>
      <c r="M12" s="74">
        <v>0</v>
      </c>
      <c r="N12" s="73">
        <v>181.5</v>
      </c>
      <c r="O12" s="46">
        <v>384.17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0.43</v>
      </c>
      <c r="Y12">
        <v>2.57</v>
      </c>
      <c r="Z12">
        <v>1.93</v>
      </c>
      <c r="AA12">
        <v>0</v>
      </c>
      <c r="AB12">
        <v>100</v>
      </c>
      <c r="AC12">
        <v>0</v>
      </c>
      <c r="AD12">
        <v>0</v>
      </c>
      <c r="AE12">
        <v>0</v>
      </c>
      <c r="AF12">
        <v>34.17</v>
      </c>
      <c r="AG12">
        <v>0</v>
      </c>
      <c r="AH12">
        <v>48.2</v>
      </c>
      <c r="AI12">
        <v>102.01</v>
      </c>
      <c r="AJ12">
        <v>48.2</v>
      </c>
      <c r="AK12">
        <v>0</v>
      </c>
      <c r="AL12">
        <v>0</v>
      </c>
      <c r="AM12">
        <v>150</v>
      </c>
      <c r="AN12">
        <v>100</v>
      </c>
      <c r="AO12">
        <v>79.489999999999995</v>
      </c>
    </row>
    <row r="13" spans="1:41">
      <c r="A13" t="s">
        <v>242</v>
      </c>
      <c r="G13" t="s">
        <v>55</v>
      </c>
      <c r="H13" s="73">
        <v>96.830000000000013</v>
      </c>
      <c r="I13" s="46">
        <v>0</v>
      </c>
      <c r="J13" s="46">
        <v>2.57</v>
      </c>
      <c r="K13" s="46">
        <v>0</v>
      </c>
      <c r="L13" s="46">
        <v>1.93</v>
      </c>
      <c r="M13" s="74">
        <v>0</v>
      </c>
      <c r="N13" s="73">
        <v>181.5</v>
      </c>
      <c r="O13" s="46">
        <v>384.17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0.43</v>
      </c>
      <c r="Y13">
        <v>2.57</v>
      </c>
      <c r="Z13">
        <v>1.93</v>
      </c>
      <c r="AA13">
        <v>0</v>
      </c>
      <c r="AB13">
        <v>100</v>
      </c>
      <c r="AC13">
        <v>0</v>
      </c>
      <c r="AD13">
        <v>0</v>
      </c>
      <c r="AE13">
        <v>0</v>
      </c>
      <c r="AF13">
        <v>34.17</v>
      </c>
      <c r="AG13">
        <v>0</v>
      </c>
      <c r="AH13">
        <v>48.2</v>
      </c>
      <c r="AI13">
        <v>102.01</v>
      </c>
      <c r="AJ13">
        <v>48.2</v>
      </c>
      <c r="AK13">
        <v>0</v>
      </c>
      <c r="AL13">
        <v>0</v>
      </c>
      <c r="AM13">
        <v>150</v>
      </c>
      <c r="AN13">
        <v>100</v>
      </c>
      <c r="AO13">
        <v>79.489999999999995</v>
      </c>
    </row>
    <row r="14" spans="1:41">
      <c r="A14" t="s">
        <v>243</v>
      </c>
      <c r="G14" t="s">
        <v>56</v>
      </c>
      <c r="H14" s="73">
        <v>96.830000000000013</v>
      </c>
      <c r="I14" s="46">
        <v>0</v>
      </c>
      <c r="J14" s="46">
        <v>2.57</v>
      </c>
      <c r="K14" s="46">
        <v>0</v>
      </c>
      <c r="L14" s="46">
        <v>1.93</v>
      </c>
      <c r="M14" s="74">
        <v>0</v>
      </c>
      <c r="N14" s="73">
        <v>181.5</v>
      </c>
      <c r="O14" s="46">
        <v>384.17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0.43</v>
      </c>
      <c r="Y14">
        <v>2.57</v>
      </c>
      <c r="Z14">
        <v>1.93</v>
      </c>
      <c r="AA14">
        <v>0</v>
      </c>
      <c r="AB14">
        <v>100</v>
      </c>
      <c r="AC14">
        <v>0</v>
      </c>
      <c r="AD14">
        <v>0</v>
      </c>
      <c r="AE14">
        <v>0</v>
      </c>
      <c r="AF14">
        <v>34.17</v>
      </c>
      <c r="AG14">
        <v>0</v>
      </c>
      <c r="AH14">
        <v>48.2</v>
      </c>
      <c r="AI14">
        <v>102.01</v>
      </c>
      <c r="AJ14">
        <v>48.2</v>
      </c>
      <c r="AK14">
        <v>0</v>
      </c>
      <c r="AL14">
        <v>0</v>
      </c>
      <c r="AM14">
        <v>150</v>
      </c>
      <c r="AN14">
        <v>100</v>
      </c>
      <c r="AO14">
        <v>79.489999999999995</v>
      </c>
    </row>
    <row r="15" spans="1:41">
      <c r="A15" t="s">
        <v>244</v>
      </c>
      <c r="G15" t="s">
        <v>57</v>
      </c>
      <c r="H15" s="73">
        <v>96.830000000000013</v>
      </c>
      <c r="I15" s="46">
        <v>0</v>
      </c>
      <c r="J15" s="46">
        <v>2.57</v>
      </c>
      <c r="K15" s="46">
        <v>0</v>
      </c>
      <c r="L15" s="46">
        <v>1.93</v>
      </c>
      <c r="M15" s="74">
        <v>0</v>
      </c>
      <c r="N15" s="73">
        <v>181.5</v>
      </c>
      <c r="O15" s="46">
        <v>384.17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0.43</v>
      </c>
      <c r="Y15">
        <v>2.57</v>
      </c>
      <c r="Z15">
        <v>1.93</v>
      </c>
      <c r="AA15">
        <v>0</v>
      </c>
      <c r="AB15">
        <v>100</v>
      </c>
      <c r="AC15">
        <v>0</v>
      </c>
      <c r="AD15">
        <v>0</v>
      </c>
      <c r="AE15">
        <v>0</v>
      </c>
      <c r="AF15">
        <v>34.17</v>
      </c>
      <c r="AG15">
        <v>0</v>
      </c>
      <c r="AH15">
        <v>48.2</v>
      </c>
      <c r="AI15">
        <v>102.01</v>
      </c>
      <c r="AJ15">
        <v>48.2</v>
      </c>
      <c r="AK15">
        <v>0</v>
      </c>
      <c r="AL15">
        <v>0</v>
      </c>
      <c r="AM15">
        <v>150</v>
      </c>
      <c r="AN15">
        <v>100</v>
      </c>
      <c r="AO15">
        <v>79.489999999999995</v>
      </c>
    </row>
    <row r="16" spans="1:41">
      <c r="A16" t="s">
        <v>245</v>
      </c>
      <c r="G16" t="s">
        <v>58</v>
      </c>
      <c r="H16" s="73">
        <v>96.830000000000013</v>
      </c>
      <c r="I16" s="46">
        <v>0</v>
      </c>
      <c r="J16" s="46">
        <v>2.57</v>
      </c>
      <c r="K16" s="46">
        <v>0</v>
      </c>
      <c r="L16" s="46">
        <v>1.93</v>
      </c>
      <c r="M16" s="74">
        <v>0</v>
      </c>
      <c r="N16" s="73">
        <v>181.5</v>
      </c>
      <c r="O16" s="46">
        <v>384.17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0.43</v>
      </c>
      <c r="Y16">
        <v>2.57</v>
      </c>
      <c r="Z16">
        <v>1.93</v>
      </c>
      <c r="AA16">
        <v>0</v>
      </c>
      <c r="AB16">
        <v>100</v>
      </c>
      <c r="AC16">
        <v>0</v>
      </c>
      <c r="AD16">
        <v>0</v>
      </c>
      <c r="AE16">
        <v>0</v>
      </c>
      <c r="AF16">
        <v>34.17</v>
      </c>
      <c r="AG16">
        <v>0</v>
      </c>
      <c r="AH16">
        <v>48.2</v>
      </c>
      <c r="AI16">
        <v>102.01</v>
      </c>
      <c r="AJ16">
        <v>48.2</v>
      </c>
      <c r="AK16">
        <v>0</v>
      </c>
      <c r="AL16">
        <v>0</v>
      </c>
      <c r="AM16">
        <v>150</v>
      </c>
      <c r="AN16">
        <v>100</v>
      </c>
      <c r="AO16">
        <v>79.489999999999995</v>
      </c>
    </row>
    <row r="17" spans="1:41">
      <c r="A17" t="s">
        <v>246</v>
      </c>
      <c r="G17" t="s">
        <v>59</v>
      </c>
      <c r="H17" s="73">
        <v>96.830000000000013</v>
      </c>
      <c r="I17" s="46">
        <v>0</v>
      </c>
      <c r="J17" s="46">
        <v>2.57</v>
      </c>
      <c r="K17" s="46">
        <v>0</v>
      </c>
      <c r="L17" s="46">
        <v>1.93</v>
      </c>
      <c r="M17" s="74">
        <v>0</v>
      </c>
      <c r="N17" s="73">
        <v>181.5</v>
      </c>
      <c r="O17" s="46">
        <v>384.17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0.43</v>
      </c>
      <c r="Y17">
        <v>2.57</v>
      </c>
      <c r="Z17">
        <v>1.93</v>
      </c>
      <c r="AA17">
        <v>0</v>
      </c>
      <c r="AB17">
        <v>100</v>
      </c>
      <c r="AC17">
        <v>0</v>
      </c>
      <c r="AD17">
        <v>0</v>
      </c>
      <c r="AE17">
        <v>0</v>
      </c>
      <c r="AF17">
        <v>34.17</v>
      </c>
      <c r="AG17">
        <v>0</v>
      </c>
      <c r="AH17">
        <v>48.2</v>
      </c>
      <c r="AI17">
        <v>102.01</v>
      </c>
      <c r="AJ17">
        <v>48.2</v>
      </c>
      <c r="AK17">
        <v>0</v>
      </c>
      <c r="AL17">
        <v>0</v>
      </c>
      <c r="AM17">
        <v>150</v>
      </c>
      <c r="AN17">
        <v>100</v>
      </c>
      <c r="AO17">
        <v>79.489999999999995</v>
      </c>
    </row>
    <row r="18" spans="1:41">
      <c r="A18" t="s">
        <v>247</v>
      </c>
      <c r="G18" t="s">
        <v>60</v>
      </c>
      <c r="H18" s="73">
        <v>96.830000000000013</v>
      </c>
      <c r="I18" s="46">
        <v>0</v>
      </c>
      <c r="J18" s="46">
        <v>2.57</v>
      </c>
      <c r="K18" s="46">
        <v>0</v>
      </c>
      <c r="L18" s="46">
        <v>1.93</v>
      </c>
      <c r="M18" s="74">
        <v>0</v>
      </c>
      <c r="N18" s="73">
        <v>181.5</v>
      </c>
      <c r="O18" s="46">
        <v>384.17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0.43</v>
      </c>
      <c r="Y18">
        <v>2.57</v>
      </c>
      <c r="Z18">
        <v>1.93</v>
      </c>
      <c r="AA18">
        <v>0</v>
      </c>
      <c r="AB18">
        <v>100</v>
      </c>
      <c r="AC18">
        <v>0</v>
      </c>
      <c r="AD18">
        <v>0</v>
      </c>
      <c r="AE18">
        <v>0</v>
      </c>
      <c r="AF18">
        <v>34.17</v>
      </c>
      <c r="AG18">
        <v>0</v>
      </c>
      <c r="AH18">
        <v>48.2</v>
      </c>
      <c r="AI18">
        <v>102.01</v>
      </c>
      <c r="AJ18">
        <v>48.2</v>
      </c>
      <c r="AK18">
        <v>0</v>
      </c>
      <c r="AL18">
        <v>0</v>
      </c>
      <c r="AM18">
        <v>150</v>
      </c>
      <c r="AN18">
        <v>100</v>
      </c>
      <c r="AO18">
        <v>79.489999999999995</v>
      </c>
    </row>
    <row r="19" spans="1:41">
      <c r="A19" t="s">
        <v>261</v>
      </c>
      <c r="G19" t="s">
        <v>61</v>
      </c>
      <c r="H19" s="73">
        <v>96.830000000000013</v>
      </c>
      <c r="I19" s="46">
        <v>0</v>
      </c>
      <c r="J19" s="46">
        <v>2.57</v>
      </c>
      <c r="K19" s="46">
        <v>0</v>
      </c>
      <c r="L19" s="46">
        <v>1.93</v>
      </c>
      <c r="M19" s="74">
        <v>0</v>
      </c>
      <c r="N19" s="73">
        <v>181.5</v>
      </c>
      <c r="O19" s="46">
        <v>384.17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0.43</v>
      </c>
      <c r="Y19">
        <v>2.57</v>
      </c>
      <c r="Z19">
        <v>1.93</v>
      </c>
      <c r="AA19">
        <v>0</v>
      </c>
      <c r="AB19">
        <v>100</v>
      </c>
      <c r="AC19">
        <v>0</v>
      </c>
      <c r="AD19">
        <v>0</v>
      </c>
      <c r="AE19">
        <v>0</v>
      </c>
      <c r="AF19">
        <v>34.17</v>
      </c>
      <c r="AG19">
        <v>0</v>
      </c>
      <c r="AH19">
        <v>48.2</v>
      </c>
      <c r="AI19">
        <v>102.01</v>
      </c>
      <c r="AJ19">
        <v>48.2</v>
      </c>
      <c r="AK19">
        <v>0</v>
      </c>
      <c r="AL19">
        <v>0</v>
      </c>
      <c r="AM19">
        <v>150</v>
      </c>
      <c r="AN19">
        <v>100</v>
      </c>
      <c r="AO19">
        <v>79.489999999999995</v>
      </c>
    </row>
    <row r="20" spans="1:41">
      <c r="A20" t="s">
        <v>262</v>
      </c>
      <c r="G20" t="s">
        <v>62</v>
      </c>
      <c r="H20" s="73">
        <v>96.830000000000013</v>
      </c>
      <c r="I20" s="46">
        <v>0</v>
      </c>
      <c r="J20" s="46">
        <v>2.57</v>
      </c>
      <c r="K20" s="46">
        <v>0</v>
      </c>
      <c r="L20" s="46">
        <v>1.93</v>
      </c>
      <c r="M20" s="74">
        <v>0</v>
      </c>
      <c r="N20" s="73">
        <v>181.5</v>
      </c>
      <c r="O20" s="46">
        <v>384.17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0.43</v>
      </c>
      <c r="Y20">
        <v>2.57</v>
      </c>
      <c r="Z20">
        <v>1.93</v>
      </c>
      <c r="AA20">
        <v>0</v>
      </c>
      <c r="AB20">
        <v>100</v>
      </c>
      <c r="AC20">
        <v>0</v>
      </c>
      <c r="AD20">
        <v>0</v>
      </c>
      <c r="AE20">
        <v>0</v>
      </c>
      <c r="AF20">
        <v>34.17</v>
      </c>
      <c r="AG20">
        <v>0</v>
      </c>
      <c r="AH20">
        <v>48.2</v>
      </c>
      <c r="AI20">
        <v>102.01</v>
      </c>
      <c r="AJ20">
        <v>48.2</v>
      </c>
      <c r="AK20">
        <v>0</v>
      </c>
      <c r="AL20">
        <v>0</v>
      </c>
      <c r="AM20">
        <v>150</v>
      </c>
      <c r="AN20">
        <v>100</v>
      </c>
      <c r="AO20">
        <v>79.489999999999995</v>
      </c>
    </row>
    <row r="21" spans="1:41">
      <c r="A21" t="s">
        <v>248</v>
      </c>
      <c r="G21" t="s">
        <v>63</v>
      </c>
      <c r="H21" s="73">
        <v>96.830000000000013</v>
      </c>
      <c r="I21" s="46">
        <v>0</v>
      </c>
      <c r="J21" s="46">
        <v>2.57</v>
      </c>
      <c r="K21" s="46">
        <v>0</v>
      </c>
      <c r="L21" s="46">
        <v>1.93</v>
      </c>
      <c r="M21" s="74">
        <v>0</v>
      </c>
      <c r="N21" s="73">
        <v>181.5</v>
      </c>
      <c r="O21" s="46">
        <v>384.17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0.43</v>
      </c>
      <c r="Y21">
        <v>2.57</v>
      </c>
      <c r="Z21">
        <v>1.93</v>
      </c>
      <c r="AA21">
        <v>0</v>
      </c>
      <c r="AB21">
        <v>100</v>
      </c>
      <c r="AC21">
        <v>0</v>
      </c>
      <c r="AD21">
        <v>0</v>
      </c>
      <c r="AE21">
        <v>0</v>
      </c>
      <c r="AF21">
        <v>34.17</v>
      </c>
      <c r="AG21">
        <v>0</v>
      </c>
      <c r="AH21">
        <v>48.2</v>
      </c>
      <c r="AI21">
        <v>102.01</v>
      </c>
      <c r="AJ21">
        <v>48.2</v>
      </c>
      <c r="AK21">
        <v>0</v>
      </c>
      <c r="AL21">
        <v>0</v>
      </c>
      <c r="AM21">
        <v>150</v>
      </c>
      <c r="AN21">
        <v>100</v>
      </c>
      <c r="AO21">
        <v>79.489999999999995</v>
      </c>
    </row>
    <row r="22" spans="1:41">
      <c r="A22" t="s">
        <v>249</v>
      </c>
      <c r="G22" t="s">
        <v>64</v>
      </c>
      <c r="H22" s="73">
        <v>96.830000000000013</v>
      </c>
      <c r="I22" s="46">
        <v>0</v>
      </c>
      <c r="J22" s="46">
        <v>2.57</v>
      </c>
      <c r="K22" s="46">
        <v>0</v>
      </c>
      <c r="L22" s="46">
        <v>1.93</v>
      </c>
      <c r="M22" s="74">
        <v>0</v>
      </c>
      <c r="N22" s="73">
        <v>181.5</v>
      </c>
      <c r="O22" s="46">
        <v>384.17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0.43</v>
      </c>
      <c r="Y22">
        <v>2.57</v>
      </c>
      <c r="Z22">
        <v>1.93</v>
      </c>
      <c r="AA22">
        <v>0</v>
      </c>
      <c r="AB22">
        <v>100</v>
      </c>
      <c r="AC22">
        <v>0</v>
      </c>
      <c r="AD22">
        <v>0</v>
      </c>
      <c r="AE22">
        <v>0</v>
      </c>
      <c r="AF22">
        <v>34.17</v>
      </c>
      <c r="AG22">
        <v>0</v>
      </c>
      <c r="AH22">
        <v>48.2</v>
      </c>
      <c r="AI22">
        <v>102.01</v>
      </c>
      <c r="AJ22">
        <v>48.2</v>
      </c>
      <c r="AK22">
        <v>0</v>
      </c>
      <c r="AL22">
        <v>0</v>
      </c>
      <c r="AM22">
        <v>150</v>
      </c>
      <c r="AN22">
        <v>100</v>
      </c>
      <c r="AO22">
        <v>79.489999999999995</v>
      </c>
    </row>
    <row r="23" spans="1:41">
      <c r="A23" t="s">
        <v>250</v>
      </c>
      <c r="G23" t="s">
        <v>65</v>
      </c>
      <c r="H23" s="73">
        <v>96.830000000000013</v>
      </c>
      <c r="I23" s="46">
        <v>0</v>
      </c>
      <c r="J23" s="46">
        <v>2.57</v>
      </c>
      <c r="K23" s="46">
        <v>0</v>
      </c>
      <c r="L23" s="46">
        <v>1.93</v>
      </c>
      <c r="M23" s="74">
        <v>0</v>
      </c>
      <c r="N23" s="73">
        <v>181.5</v>
      </c>
      <c r="O23" s="46">
        <v>384.17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0.43</v>
      </c>
      <c r="Y23">
        <v>2.57</v>
      </c>
      <c r="Z23">
        <v>1.93</v>
      </c>
      <c r="AA23">
        <v>0</v>
      </c>
      <c r="AB23">
        <v>100</v>
      </c>
      <c r="AC23">
        <v>0</v>
      </c>
      <c r="AD23">
        <v>0</v>
      </c>
      <c r="AE23">
        <v>0</v>
      </c>
      <c r="AF23">
        <v>34.17</v>
      </c>
      <c r="AG23">
        <v>0</v>
      </c>
      <c r="AH23">
        <v>48.2</v>
      </c>
      <c r="AI23">
        <v>102.01</v>
      </c>
      <c r="AJ23">
        <v>48.2</v>
      </c>
      <c r="AK23">
        <v>0</v>
      </c>
      <c r="AL23">
        <v>0</v>
      </c>
      <c r="AM23">
        <v>150</v>
      </c>
      <c r="AN23">
        <v>100</v>
      </c>
      <c r="AO23">
        <v>79.489999999999995</v>
      </c>
    </row>
    <row r="24" spans="1:41">
      <c r="A24" t="s">
        <v>251</v>
      </c>
      <c r="G24" t="s">
        <v>66</v>
      </c>
      <c r="H24" s="73">
        <v>96.830000000000013</v>
      </c>
      <c r="I24" s="46">
        <v>0</v>
      </c>
      <c r="J24" s="46">
        <v>2.57</v>
      </c>
      <c r="K24" s="46">
        <v>0</v>
      </c>
      <c r="L24" s="46">
        <v>1.93</v>
      </c>
      <c r="M24" s="74">
        <v>0</v>
      </c>
      <c r="N24" s="73">
        <v>181.5</v>
      </c>
      <c r="O24" s="46">
        <v>384.17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0.43</v>
      </c>
      <c r="Y24">
        <v>2.57</v>
      </c>
      <c r="Z24">
        <v>1.93</v>
      </c>
      <c r="AA24">
        <v>0</v>
      </c>
      <c r="AB24">
        <v>100</v>
      </c>
      <c r="AC24">
        <v>0</v>
      </c>
      <c r="AD24">
        <v>0</v>
      </c>
      <c r="AE24">
        <v>0</v>
      </c>
      <c r="AF24">
        <v>34.17</v>
      </c>
      <c r="AG24">
        <v>0</v>
      </c>
      <c r="AH24">
        <v>48.2</v>
      </c>
      <c r="AI24">
        <v>102.01</v>
      </c>
      <c r="AJ24">
        <v>48.2</v>
      </c>
      <c r="AK24">
        <v>0</v>
      </c>
      <c r="AL24">
        <v>0</v>
      </c>
      <c r="AM24">
        <v>150</v>
      </c>
      <c r="AN24">
        <v>100</v>
      </c>
      <c r="AO24">
        <v>79.489999999999995</v>
      </c>
    </row>
    <row r="25" spans="1:41">
      <c r="A25" t="s">
        <v>252</v>
      </c>
      <c r="G25" t="s">
        <v>67</v>
      </c>
      <c r="H25" s="73">
        <v>96.830000000000013</v>
      </c>
      <c r="I25" s="46">
        <v>0</v>
      </c>
      <c r="J25" s="46">
        <v>2.57</v>
      </c>
      <c r="K25" s="46">
        <v>0</v>
      </c>
      <c r="L25" s="46">
        <v>1.93</v>
      </c>
      <c r="M25" s="74">
        <v>0</v>
      </c>
      <c r="N25" s="73">
        <v>181.5</v>
      </c>
      <c r="O25" s="46">
        <v>384.17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0.43</v>
      </c>
      <c r="Y25">
        <v>2.57</v>
      </c>
      <c r="Z25">
        <v>1.93</v>
      </c>
      <c r="AA25">
        <v>0</v>
      </c>
      <c r="AB25">
        <v>100</v>
      </c>
      <c r="AC25">
        <v>0</v>
      </c>
      <c r="AD25">
        <v>0</v>
      </c>
      <c r="AE25">
        <v>0</v>
      </c>
      <c r="AF25">
        <v>34.17</v>
      </c>
      <c r="AG25">
        <v>0</v>
      </c>
      <c r="AH25">
        <v>48.2</v>
      </c>
      <c r="AI25">
        <v>102.01</v>
      </c>
      <c r="AJ25">
        <v>48.2</v>
      </c>
      <c r="AK25">
        <v>0</v>
      </c>
      <c r="AL25">
        <v>0</v>
      </c>
      <c r="AM25">
        <v>150</v>
      </c>
      <c r="AN25">
        <v>100</v>
      </c>
      <c r="AO25">
        <v>79.489999999999995</v>
      </c>
    </row>
    <row r="26" spans="1:41">
      <c r="A26" t="s">
        <v>253</v>
      </c>
      <c r="G26" t="s">
        <v>68</v>
      </c>
      <c r="H26" s="73">
        <v>96.830000000000013</v>
      </c>
      <c r="I26" s="46">
        <v>0</v>
      </c>
      <c r="J26" s="46">
        <v>2.57</v>
      </c>
      <c r="K26" s="46">
        <v>0</v>
      </c>
      <c r="L26" s="46">
        <v>1.93</v>
      </c>
      <c r="M26" s="74">
        <v>0</v>
      </c>
      <c r="N26" s="73">
        <v>181.5</v>
      </c>
      <c r="O26" s="46">
        <v>384.17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0.43</v>
      </c>
      <c r="Y26">
        <v>2.57</v>
      </c>
      <c r="Z26">
        <v>1.93</v>
      </c>
      <c r="AA26">
        <v>0</v>
      </c>
      <c r="AB26">
        <v>100</v>
      </c>
      <c r="AC26">
        <v>0</v>
      </c>
      <c r="AD26">
        <v>0</v>
      </c>
      <c r="AE26">
        <v>0</v>
      </c>
      <c r="AF26">
        <v>34.17</v>
      </c>
      <c r="AG26">
        <v>0</v>
      </c>
      <c r="AH26">
        <v>48.2</v>
      </c>
      <c r="AI26">
        <v>102.01</v>
      </c>
      <c r="AJ26">
        <v>48.2</v>
      </c>
      <c r="AK26">
        <v>0</v>
      </c>
      <c r="AL26">
        <v>0</v>
      </c>
      <c r="AM26">
        <v>150</v>
      </c>
      <c r="AN26">
        <v>100</v>
      </c>
      <c r="AO26">
        <v>79.489999999999995</v>
      </c>
    </row>
    <row r="27" spans="1:41">
      <c r="A27" t="s">
        <v>254</v>
      </c>
      <c r="G27" t="s">
        <v>69</v>
      </c>
      <c r="H27" s="73">
        <v>96.830000000000013</v>
      </c>
      <c r="I27" s="46">
        <v>0</v>
      </c>
      <c r="J27" s="46">
        <v>2.57</v>
      </c>
      <c r="K27" s="46">
        <v>0</v>
      </c>
      <c r="L27" s="46">
        <v>1.93</v>
      </c>
      <c r="M27" s="74">
        <v>0</v>
      </c>
      <c r="N27" s="73">
        <v>182.66</v>
      </c>
      <c r="O27" s="46">
        <v>450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0.43</v>
      </c>
      <c r="Y27">
        <v>2.57</v>
      </c>
      <c r="Z27">
        <v>1.93</v>
      </c>
      <c r="AA27">
        <v>100</v>
      </c>
      <c r="AB27">
        <v>0</v>
      </c>
      <c r="AC27">
        <v>0</v>
      </c>
      <c r="AD27">
        <v>100</v>
      </c>
      <c r="AE27">
        <v>0</v>
      </c>
      <c r="AF27">
        <v>0</v>
      </c>
      <c r="AG27">
        <v>0</v>
      </c>
      <c r="AH27">
        <v>48.2</v>
      </c>
      <c r="AI27">
        <v>182.66</v>
      </c>
      <c r="AJ27">
        <v>48.2</v>
      </c>
      <c r="AK27">
        <v>0</v>
      </c>
      <c r="AL27">
        <v>0</v>
      </c>
      <c r="AM27">
        <v>150</v>
      </c>
      <c r="AN27">
        <v>100</v>
      </c>
      <c r="AO27">
        <v>0</v>
      </c>
    </row>
    <row r="28" spans="1:41">
      <c r="A28" t="s">
        <v>255</v>
      </c>
      <c r="G28" t="s">
        <v>70</v>
      </c>
      <c r="H28" s="73">
        <v>96.830000000000013</v>
      </c>
      <c r="I28" s="46">
        <v>0</v>
      </c>
      <c r="J28" s="46">
        <v>2.57</v>
      </c>
      <c r="K28" s="46">
        <v>0</v>
      </c>
      <c r="L28" s="46">
        <v>1.93</v>
      </c>
      <c r="M28" s="74">
        <v>0</v>
      </c>
      <c r="N28" s="73">
        <v>182.66</v>
      </c>
      <c r="O28" s="46">
        <v>450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0.43</v>
      </c>
      <c r="Y28">
        <v>2.57</v>
      </c>
      <c r="Z28">
        <v>1.93</v>
      </c>
      <c r="AA28">
        <v>100</v>
      </c>
      <c r="AB28">
        <v>0</v>
      </c>
      <c r="AC28">
        <v>0</v>
      </c>
      <c r="AD28">
        <v>100</v>
      </c>
      <c r="AE28">
        <v>0</v>
      </c>
      <c r="AF28">
        <v>0</v>
      </c>
      <c r="AG28">
        <v>0</v>
      </c>
      <c r="AH28">
        <v>48.2</v>
      </c>
      <c r="AI28">
        <v>182.66</v>
      </c>
      <c r="AJ28">
        <v>48.2</v>
      </c>
      <c r="AK28">
        <v>0</v>
      </c>
      <c r="AL28">
        <v>0</v>
      </c>
      <c r="AM28">
        <v>150</v>
      </c>
      <c r="AN28">
        <v>100</v>
      </c>
      <c r="AO28">
        <v>0</v>
      </c>
    </row>
    <row r="29" spans="1:41">
      <c r="A29" t="s">
        <v>263</v>
      </c>
      <c r="G29" t="s">
        <v>71</v>
      </c>
      <c r="H29" s="73">
        <v>96.830000000000013</v>
      </c>
      <c r="I29" s="46">
        <v>0</v>
      </c>
      <c r="J29" s="46">
        <v>2.57</v>
      </c>
      <c r="K29" s="46">
        <v>0</v>
      </c>
      <c r="L29" s="46">
        <v>1.93</v>
      </c>
      <c r="M29" s="74">
        <v>0</v>
      </c>
      <c r="N29" s="73">
        <v>182.66</v>
      </c>
      <c r="O29" s="46">
        <v>450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0.43</v>
      </c>
      <c r="Y29">
        <v>2.57</v>
      </c>
      <c r="Z29">
        <v>1.93</v>
      </c>
      <c r="AA29">
        <v>100</v>
      </c>
      <c r="AB29">
        <v>0</v>
      </c>
      <c r="AC29">
        <v>0</v>
      </c>
      <c r="AD29">
        <v>100</v>
      </c>
      <c r="AE29">
        <v>0</v>
      </c>
      <c r="AF29">
        <v>0</v>
      </c>
      <c r="AG29">
        <v>0</v>
      </c>
      <c r="AH29">
        <v>48.2</v>
      </c>
      <c r="AI29">
        <v>182.66</v>
      </c>
      <c r="AJ29">
        <v>48.2</v>
      </c>
      <c r="AK29">
        <v>0</v>
      </c>
      <c r="AL29">
        <v>0</v>
      </c>
      <c r="AM29">
        <v>150</v>
      </c>
      <c r="AN29">
        <v>100</v>
      </c>
      <c r="AO29">
        <v>0</v>
      </c>
    </row>
    <row r="30" spans="1:41">
      <c r="A30" t="s">
        <v>264</v>
      </c>
      <c r="G30" t="s">
        <v>72</v>
      </c>
      <c r="H30" s="73">
        <v>96.830000000000013</v>
      </c>
      <c r="I30" s="46">
        <v>0</v>
      </c>
      <c r="J30" s="46">
        <v>2.57</v>
      </c>
      <c r="K30" s="46">
        <v>0</v>
      </c>
      <c r="L30" s="46">
        <v>1.93</v>
      </c>
      <c r="M30" s="74">
        <v>0</v>
      </c>
      <c r="N30" s="73">
        <v>182.66</v>
      </c>
      <c r="O30" s="46">
        <v>450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0.43</v>
      </c>
      <c r="Y30">
        <v>2.57</v>
      </c>
      <c r="Z30">
        <v>1.93</v>
      </c>
      <c r="AA30">
        <v>100</v>
      </c>
      <c r="AB30">
        <v>0</v>
      </c>
      <c r="AC30">
        <v>0</v>
      </c>
      <c r="AD30">
        <v>100</v>
      </c>
      <c r="AE30">
        <v>0</v>
      </c>
      <c r="AF30">
        <v>0</v>
      </c>
      <c r="AG30">
        <v>0</v>
      </c>
      <c r="AH30">
        <v>48.2</v>
      </c>
      <c r="AI30">
        <v>182.66</v>
      </c>
      <c r="AJ30">
        <v>48.2</v>
      </c>
      <c r="AK30">
        <v>0</v>
      </c>
      <c r="AL30">
        <v>0</v>
      </c>
      <c r="AM30">
        <v>150</v>
      </c>
      <c r="AN30">
        <v>100</v>
      </c>
      <c r="AO30">
        <v>0</v>
      </c>
    </row>
    <row r="31" spans="1:41">
      <c r="A31" t="s">
        <v>274</v>
      </c>
      <c r="G31" t="s">
        <v>73</v>
      </c>
      <c r="H31" s="73">
        <v>96.98</v>
      </c>
      <c r="I31" s="46">
        <v>0</v>
      </c>
      <c r="J31" s="46">
        <v>2.57</v>
      </c>
      <c r="K31" s="46">
        <v>0</v>
      </c>
      <c r="L31" s="46">
        <v>1.93</v>
      </c>
      <c r="M31" s="74">
        <v>0</v>
      </c>
      <c r="N31" s="73">
        <v>182.66</v>
      </c>
      <c r="O31" s="46">
        <v>450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0.57999999999999996</v>
      </c>
      <c r="Y31">
        <v>2.57</v>
      </c>
      <c r="Z31">
        <v>1.93</v>
      </c>
      <c r="AA31">
        <v>100</v>
      </c>
      <c r="AB31">
        <v>0</v>
      </c>
      <c r="AC31">
        <v>0</v>
      </c>
      <c r="AD31">
        <v>100</v>
      </c>
      <c r="AE31">
        <v>0</v>
      </c>
      <c r="AF31">
        <v>0</v>
      </c>
      <c r="AG31">
        <v>0</v>
      </c>
      <c r="AH31">
        <v>48.2</v>
      </c>
      <c r="AI31">
        <v>182.66</v>
      </c>
      <c r="AJ31">
        <v>48.2</v>
      </c>
      <c r="AK31">
        <v>0</v>
      </c>
      <c r="AL31">
        <v>0</v>
      </c>
      <c r="AM31">
        <v>150</v>
      </c>
      <c r="AN31">
        <v>100</v>
      </c>
      <c r="AO31">
        <v>0</v>
      </c>
    </row>
    <row r="32" spans="1:41">
      <c r="A32" t="s">
        <v>275</v>
      </c>
      <c r="G32" t="s">
        <v>74</v>
      </c>
      <c r="H32" s="73">
        <v>96.98</v>
      </c>
      <c r="I32" s="46">
        <v>0</v>
      </c>
      <c r="J32" s="46">
        <v>2.57</v>
      </c>
      <c r="K32" s="46">
        <v>0</v>
      </c>
      <c r="L32" s="46">
        <v>1.93</v>
      </c>
      <c r="M32" s="74">
        <v>0</v>
      </c>
      <c r="N32" s="73">
        <v>182.66</v>
      </c>
      <c r="O32" s="46">
        <v>450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0.57999999999999996</v>
      </c>
      <c r="Y32">
        <v>2.57</v>
      </c>
      <c r="Z32">
        <v>1.93</v>
      </c>
      <c r="AA32">
        <v>100</v>
      </c>
      <c r="AB32">
        <v>0</v>
      </c>
      <c r="AC32">
        <v>0</v>
      </c>
      <c r="AD32">
        <v>100</v>
      </c>
      <c r="AE32">
        <v>0</v>
      </c>
      <c r="AF32">
        <v>0</v>
      </c>
      <c r="AG32">
        <v>0</v>
      </c>
      <c r="AH32">
        <v>48.2</v>
      </c>
      <c r="AI32">
        <v>182.66</v>
      </c>
      <c r="AJ32">
        <v>48.2</v>
      </c>
      <c r="AK32">
        <v>0</v>
      </c>
      <c r="AL32">
        <v>0</v>
      </c>
      <c r="AM32">
        <v>150</v>
      </c>
      <c r="AN32">
        <v>100</v>
      </c>
      <c r="AO32">
        <v>0</v>
      </c>
    </row>
    <row r="33" spans="1:41">
      <c r="A33" t="s">
        <v>276</v>
      </c>
      <c r="G33" t="s">
        <v>75</v>
      </c>
      <c r="H33" s="73">
        <v>96.98</v>
      </c>
      <c r="I33" s="46">
        <v>0</v>
      </c>
      <c r="J33" s="46">
        <v>2.57</v>
      </c>
      <c r="K33" s="46">
        <v>0</v>
      </c>
      <c r="L33" s="46">
        <v>1.93</v>
      </c>
      <c r="M33" s="74">
        <v>0</v>
      </c>
      <c r="N33" s="73">
        <v>182.66</v>
      </c>
      <c r="O33" s="46">
        <v>450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0.57999999999999996</v>
      </c>
      <c r="Y33">
        <v>2.57</v>
      </c>
      <c r="Z33">
        <v>1.93</v>
      </c>
      <c r="AA33">
        <v>100</v>
      </c>
      <c r="AB33">
        <v>0</v>
      </c>
      <c r="AC33">
        <v>0</v>
      </c>
      <c r="AD33">
        <v>100</v>
      </c>
      <c r="AE33">
        <v>0</v>
      </c>
      <c r="AF33">
        <v>0</v>
      </c>
      <c r="AG33">
        <v>0</v>
      </c>
      <c r="AH33">
        <v>48.2</v>
      </c>
      <c r="AI33">
        <v>182.66</v>
      </c>
      <c r="AJ33">
        <v>48.2</v>
      </c>
      <c r="AK33">
        <v>0</v>
      </c>
      <c r="AL33">
        <v>0</v>
      </c>
      <c r="AM33">
        <v>150</v>
      </c>
      <c r="AN33">
        <v>100</v>
      </c>
      <c r="AO33">
        <v>0</v>
      </c>
    </row>
    <row r="34" spans="1:41">
      <c r="A34" t="s">
        <v>277</v>
      </c>
      <c r="G34" t="s">
        <v>76</v>
      </c>
      <c r="H34" s="73">
        <v>96.98</v>
      </c>
      <c r="I34" s="46">
        <v>0</v>
      </c>
      <c r="J34" s="46">
        <v>2.57</v>
      </c>
      <c r="K34" s="46">
        <v>0</v>
      </c>
      <c r="L34" s="46">
        <v>2.27</v>
      </c>
      <c r="M34" s="74">
        <v>0</v>
      </c>
      <c r="N34" s="73">
        <v>182.66</v>
      </c>
      <c r="O34" s="46">
        <v>450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0.57999999999999996</v>
      </c>
      <c r="Y34">
        <v>2.57</v>
      </c>
      <c r="Z34">
        <v>1.93</v>
      </c>
      <c r="AA34">
        <v>100</v>
      </c>
      <c r="AB34">
        <v>0</v>
      </c>
      <c r="AC34">
        <v>0</v>
      </c>
      <c r="AD34">
        <v>100</v>
      </c>
      <c r="AE34">
        <v>0.34</v>
      </c>
      <c r="AF34">
        <v>0</v>
      </c>
      <c r="AG34">
        <v>0</v>
      </c>
      <c r="AH34">
        <v>48.2</v>
      </c>
      <c r="AI34">
        <v>182.66</v>
      </c>
      <c r="AJ34">
        <v>48.2</v>
      </c>
      <c r="AK34">
        <v>0</v>
      </c>
      <c r="AL34">
        <v>0</v>
      </c>
      <c r="AM34">
        <v>150</v>
      </c>
      <c r="AN34">
        <v>100</v>
      </c>
      <c r="AO34">
        <v>0</v>
      </c>
    </row>
    <row r="35" spans="1:41">
      <c r="A35" t="s">
        <v>279</v>
      </c>
      <c r="G35" t="s">
        <v>77</v>
      </c>
      <c r="H35" s="73">
        <v>97.360000000000014</v>
      </c>
      <c r="I35" s="46">
        <v>0</v>
      </c>
      <c r="J35" s="46">
        <v>2.57</v>
      </c>
      <c r="K35" s="46">
        <v>0</v>
      </c>
      <c r="L35" s="46">
        <v>2.6</v>
      </c>
      <c r="M35" s="74">
        <v>0</v>
      </c>
      <c r="N35" s="73">
        <v>182.66</v>
      </c>
      <c r="O35" s="46">
        <v>400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0.96</v>
      </c>
      <c r="Y35">
        <v>2.57</v>
      </c>
      <c r="Z35">
        <v>1.93</v>
      </c>
      <c r="AA35">
        <v>100</v>
      </c>
      <c r="AB35">
        <v>0</v>
      </c>
      <c r="AC35">
        <v>0</v>
      </c>
      <c r="AD35">
        <v>50</v>
      </c>
      <c r="AE35">
        <v>0.67</v>
      </c>
      <c r="AF35">
        <v>0</v>
      </c>
      <c r="AG35">
        <v>0</v>
      </c>
      <c r="AH35">
        <v>48.2</v>
      </c>
      <c r="AI35">
        <v>182.66</v>
      </c>
      <c r="AJ35">
        <v>48.2</v>
      </c>
      <c r="AK35">
        <v>0</v>
      </c>
      <c r="AL35">
        <v>0</v>
      </c>
      <c r="AM35">
        <v>150</v>
      </c>
      <c r="AN35">
        <v>100</v>
      </c>
      <c r="AO35">
        <v>0</v>
      </c>
    </row>
    <row r="36" spans="1:41">
      <c r="A36" t="s">
        <v>309</v>
      </c>
      <c r="G36" t="s">
        <v>78</v>
      </c>
      <c r="H36" s="73">
        <v>97.360000000000014</v>
      </c>
      <c r="I36" s="46">
        <v>0</v>
      </c>
      <c r="J36" s="46">
        <v>2.57</v>
      </c>
      <c r="K36" s="46">
        <v>0</v>
      </c>
      <c r="L36" s="46">
        <v>3.8</v>
      </c>
      <c r="M36" s="74">
        <v>0</v>
      </c>
      <c r="N36" s="73">
        <v>182.66</v>
      </c>
      <c r="O36" s="46">
        <v>400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0.96</v>
      </c>
      <c r="Y36">
        <v>2.57</v>
      </c>
      <c r="Z36">
        <v>1.93</v>
      </c>
      <c r="AA36">
        <v>100</v>
      </c>
      <c r="AB36">
        <v>0</v>
      </c>
      <c r="AC36">
        <v>0</v>
      </c>
      <c r="AD36">
        <v>50</v>
      </c>
      <c r="AE36">
        <v>1.87</v>
      </c>
      <c r="AF36">
        <v>0</v>
      </c>
      <c r="AG36">
        <v>0</v>
      </c>
      <c r="AH36">
        <v>48.2</v>
      </c>
      <c r="AI36">
        <v>182.66</v>
      </c>
      <c r="AJ36">
        <v>48.2</v>
      </c>
      <c r="AK36">
        <v>0</v>
      </c>
      <c r="AL36">
        <v>0</v>
      </c>
      <c r="AM36">
        <v>150</v>
      </c>
      <c r="AN36">
        <v>100</v>
      </c>
      <c r="AO36">
        <v>0</v>
      </c>
    </row>
    <row r="37" spans="1:41">
      <c r="A37" t="s">
        <v>310</v>
      </c>
      <c r="G37" t="s">
        <v>79</v>
      </c>
      <c r="H37" s="73">
        <v>97.360000000000014</v>
      </c>
      <c r="I37" s="46">
        <v>0</v>
      </c>
      <c r="J37" s="46">
        <v>2.57</v>
      </c>
      <c r="K37" s="46">
        <v>0</v>
      </c>
      <c r="L37" s="46">
        <v>3.7199999999999998</v>
      </c>
      <c r="M37" s="74">
        <v>0</v>
      </c>
      <c r="N37" s="73">
        <v>182.66</v>
      </c>
      <c r="O37" s="46">
        <v>400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0.96</v>
      </c>
      <c r="Y37">
        <v>2.57</v>
      </c>
      <c r="Z37">
        <v>1.93</v>
      </c>
      <c r="AA37">
        <v>100</v>
      </c>
      <c r="AB37">
        <v>0</v>
      </c>
      <c r="AC37">
        <v>0</v>
      </c>
      <c r="AD37">
        <v>50</v>
      </c>
      <c r="AE37">
        <v>1.79</v>
      </c>
      <c r="AF37">
        <v>0</v>
      </c>
      <c r="AG37">
        <v>0</v>
      </c>
      <c r="AH37">
        <v>48.2</v>
      </c>
      <c r="AI37">
        <v>182.66</v>
      </c>
      <c r="AJ37">
        <v>48.2</v>
      </c>
      <c r="AK37">
        <v>0</v>
      </c>
      <c r="AL37">
        <v>0</v>
      </c>
      <c r="AM37">
        <v>150</v>
      </c>
      <c r="AN37">
        <v>100</v>
      </c>
      <c r="AO37">
        <v>0</v>
      </c>
    </row>
    <row r="38" spans="1:41">
      <c r="A38" t="s">
        <v>311</v>
      </c>
      <c r="G38" t="s">
        <v>80</v>
      </c>
      <c r="H38" s="73">
        <v>97.360000000000014</v>
      </c>
      <c r="I38" s="46">
        <v>0</v>
      </c>
      <c r="J38" s="46">
        <v>2.57</v>
      </c>
      <c r="K38" s="46">
        <v>0</v>
      </c>
      <c r="L38" s="46">
        <v>4.41</v>
      </c>
      <c r="M38" s="74">
        <v>0</v>
      </c>
      <c r="N38" s="73">
        <v>182.66</v>
      </c>
      <c r="O38" s="46">
        <v>400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0.96</v>
      </c>
      <c r="Y38">
        <v>2.57</v>
      </c>
      <c r="Z38">
        <v>1.93</v>
      </c>
      <c r="AA38">
        <v>100</v>
      </c>
      <c r="AB38">
        <v>0</v>
      </c>
      <c r="AC38">
        <v>0</v>
      </c>
      <c r="AD38">
        <v>50</v>
      </c>
      <c r="AE38">
        <v>2.48</v>
      </c>
      <c r="AF38">
        <v>0</v>
      </c>
      <c r="AG38">
        <v>0</v>
      </c>
      <c r="AH38">
        <v>48.2</v>
      </c>
      <c r="AI38">
        <v>182.66</v>
      </c>
      <c r="AJ38">
        <v>48.2</v>
      </c>
      <c r="AK38">
        <v>0</v>
      </c>
      <c r="AL38">
        <v>0</v>
      </c>
      <c r="AM38">
        <v>150</v>
      </c>
      <c r="AN38">
        <v>100</v>
      </c>
      <c r="AO38">
        <v>0</v>
      </c>
    </row>
    <row r="39" spans="1:41">
      <c r="A39" t="s">
        <v>312</v>
      </c>
      <c r="G39" t="s">
        <v>81</v>
      </c>
      <c r="H39" s="73">
        <v>97.360000000000014</v>
      </c>
      <c r="I39" s="46">
        <v>0</v>
      </c>
      <c r="J39" s="46">
        <v>2.57</v>
      </c>
      <c r="K39" s="46">
        <v>24.1</v>
      </c>
      <c r="L39" s="46">
        <v>4.34</v>
      </c>
      <c r="M39" s="74">
        <v>0</v>
      </c>
      <c r="N39" s="73">
        <v>182.66</v>
      </c>
      <c r="O39" s="46">
        <v>400</v>
      </c>
      <c r="P39" s="46">
        <v>0</v>
      </c>
      <c r="Q39" s="46">
        <v>0</v>
      </c>
      <c r="R39" s="46">
        <v>0</v>
      </c>
      <c r="S39" s="74">
        <v>0</v>
      </c>
      <c r="W39">
        <v>24.1</v>
      </c>
      <c r="X39">
        <v>0.96</v>
      </c>
      <c r="Y39">
        <v>2.57</v>
      </c>
      <c r="Z39">
        <v>1.93</v>
      </c>
      <c r="AA39">
        <v>100</v>
      </c>
      <c r="AB39">
        <v>0</v>
      </c>
      <c r="AC39">
        <v>0</v>
      </c>
      <c r="AD39">
        <v>50</v>
      </c>
      <c r="AE39">
        <v>2.41</v>
      </c>
      <c r="AF39">
        <v>0</v>
      </c>
      <c r="AG39">
        <v>0</v>
      </c>
      <c r="AH39">
        <v>48.2</v>
      </c>
      <c r="AI39">
        <v>182.66</v>
      </c>
      <c r="AJ39">
        <v>48.2</v>
      </c>
      <c r="AK39">
        <v>0</v>
      </c>
      <c r="AL39">
        <v>0</v>
      </c>
      <c r="AM39">
        <v>150</v>
      </c>
      <c r="AN39">
        <v>100</v>
      </c>
      <c r="AO39">
        <v>0</v>
      </c>
    </row>
    <row r="40" spans="1:41">
      <c r="A40" t="s">
        <v>329</v>
      </c>
      <c r="G40" t="s">
        <v>82</v>
      </c>
      <c r="H40" s="73">
        <v>97.360000000000014</v>
      </c>
      <c r="I40" s="46">
        <v>0</v>
      </c>
      <c r="J40" s="46">
        <v>2.57</v>
      </c>
      <c r="K40" s="46">
        <v>24.1</v>
      </c>
      <c r="L40" s="46">
        <v>3.84</v>
      </c>
      <c r="M40" s="74">
        <v>0</v>
      </c>
      <c r="N40" s="73">
        <v>182.66</v>
      </c>
      <c r="O40" s="46">
        <v>400</v>
      </c>
      <c r="P40" s="46">
        <v>0</v>
      </c>
      <c r="Q40" s="46">
        <v>0</v>
      </c>
      <c r="R40" s="46">
        <v>0</v>
      </c>
      <c r="S40" s="74">
        <v>0</v>
      </c>
      <c r="W40">
        <v>24.1</v>
      </c>
      <c r="X40">
        <v>0.96</v>
      </c>
      <c r="Y40">
        <v>2.57</v>
      </c>
      <c r="Z40">
        <v>1.93</v>
      </c>
      <c r="AA40">
        <v>100</v>
      </c>
      <c r="AB40">
        <v>0</v>
      </c>
      <c r="AC40">
        <v>0</v>
      </c>
      <c r="AD40">
        <v>50</v>
      </c>
      <c r="AE40">
        <v>1.91</v>
      </c>
      <c r="AF40">
        <v>0</v>
      </c>
      <c r="AG40">
        <v>0</v>
      </c>
      <c r="AH40">
        <v>48.2</v>
      </c>
      <c r="AI40">
        <v>182.66</v>
      </c>
      <c r="AJ40">
        <v>48.2</v>
      </c>
      <c r="AK40">
        <v>0</v>
      </c>
      <c r="AL40">
        <v>0</v>
      </c>
      <c r="AM40">
        <v>150</v>
      </c>
      <c r="AN40">
        <v>100</v>
      </c>
      <c r="AO40">
        <v>0</v>
      </c>
    </row>
    <row r="41" spans="1:41">
      <c r="A41" t="s">
        <v>330</v>
      </c>
      <c r="G41" t="s">
        <v>83</v>
      </c>
      <c r="H41" s="73">
        <v>97.360000000000014</v>
      </c>
      <c r="I41" s="46">
        <v>0</v>
      </c>
      <c r="J41" s="46">
        <v>2.57</v>
      </c>
      <c r="K41" s="46">
        <v>24.1</v>
      </c>
      <c r="L41" s="46">
        <v>4.74</v>
      </c>
      <c r="M41" s="74">
        <v>0</v>
      </c>
      <c r="N41" s="73">
        <v>182.66</v>
      </c>
      <c r="O41" s="46">
        <v>400</v>
      </c>
      <c r="P41" s="46">
        <v>0</v>
      </c>
      <c r="Q41" s="46">
        <v>0</v>
      </c>
      <c r="R41" s="46">
        <v>0</v>
      </c>
      <c r="S41" s="74">
        <v>0</v>
      </c>
      <c r="W41">
        <v>24.1</v>
      </c>
      <c r="X41">
        <v>0.96</v>
      </c>
      <c r="Y41">
        <v>2.57</v>
      </c>
      <c r="Z41">
        <v>1.93</v>
      </c>
      <c r="AA41">
        <v>100</v>
      </c>
      <c r="AB41">
        <v>0</v>
      </c>
      <c r="AC41">
        <v>0</v>
      </c>
      <c r="AD41">
        <v>50</v>
      </c>
      <c r="AE41">
        <v>2.81</v>
      </c>
      <c r="AF41">
        <v>0</v>
      </c>
      <c r="AG41">
        <v>0</v>
      </c>
      <c r="AH41">
        <v>48.2</v>
      </c>
      <c r="AI41">
        <v>182.66</v>
      </c>
      <c r="AJ41">
        <v>48.2</v>
      </c>
      <c r="AK41">
        <v>0</v>
      </c>
      <c r="AL41">
        <v>0</v>
      </c>
      <c r="AM41">
        <v>150</v>
      </c>
      <c r="AN41">
        <v>100</v>
      </c>
      <c r="AO41">
        <v>0</v>
      </c>
    </row>
    <row r="42" spans="1:41">
      <c r="A42" t="s">
        <v>331</v>
      </c>
      <c r="G42" t="s">
        <v>84</v>
      </c>
      <c r="H42" s="73">
        <v>97.360000000000014</v>
      </c>
      <c r="I42" s="46">
        <v>0</v>
      </c>
      <c r="J42" s="46">
        <v>2.57</v>
      </c>
      <c r="K42" s="46">
        <v>24.1</v>
      </c>
      <c r="L42" s="46">
        <v>5.56</v>
      </c>
      <c r="M42" s="74">
        <v>0</v>
      </c>
      <c r="N42" s="73">
        <v>182.66</v>
      </c>
      <c r="O42" s="46">
        <v>400</v>
      </c>
      <c r="P42" s="46">
        <v>0</v>
      </c>
      <c r="Q42" s="46">
        <v>0</v>
      </c>
      <c r="R42" s="46">
        <v>0</v>
      </c>
      <c r="S42" s="74">
        <v>0</v>
      </c>
      <c r="W42">
        <v>24.1</v>
      </c>
      <c r="X42">
        <v>0.96</v>
      </c>
      <c r="Y42">
        <v>2.57</v>
      </c>
      <c r="Z42">
        <v>1.93</v>
      </c>
      <c r="AA42">
        <v>100</v>
      </c>
      <c r="AB42">
        <v>0</v>
      </c>
      <c r="AC42">
        <v>0</v>
      </c>
      <c r="AD42">
        <v>50</v>
      </c>
      <c r="AE42">
        <v>3.63</v>
      </c>
      <c r="AF42">
        <v>0</v>
      </c>
      <c r="AG42">
        <v>0</v>
      </c>
      <c r="AH42">
        <v>48.2</v>
      </c>
      <c r="AI42">
        <v>182.66</v>
      </c>
      <c r="AJ42">
        <v>48.2</v>
      </c>
      <c r="AK42">
        <v>0</v>
      </c>
      <c r="AL42">
        <v>0</v>
      </c>
      <c r="AM42">
        <v>150</v>
      </c>
      <c r="AN42">
        <v>100</v>
      </c>
      <c r="AO42">
        <v>0</v>
      </c>
    </row>
    <row r="43" spans="1:41">
      <c r="A43" t="s">
        <v>337</v>
      </c>
      <c r="G43" t="s">
        <v>85</v>
      </c>
      <c r="H43" s="73">
        <v>97.360000000000014</v>
      </c>
      <c r="I43" s="46">
        <v>0</v>
      </c>
      <c r="J43" s="46">
        <v>2.57</v>
      </c>
      <c r="K43" s="46">
        <v>24.1</v>
      </c>
      <c r="L43" s="46">
        <v>6.68</v>
      </c>
      <c r="M43" s="74">
        <v>0</v>
      </c>
      <c r="N43" s="73">
        <v>182.66</v>
      </c>
      <c r="O43" s="46">
        <v>400</v>
      </c>
      <c r="P43" s="46">
        <v>0</v>
      </c>
      <c r="Q43" s="46">
        <v>0</v>
      </c>
      <c r="R43" s="46">
        <v>0</v>
      </c>
      <c r="S43" s="74">
        <v>0</v>
      </c>
      <c r="W43">
        <v>24.1</v>
      </c>
      <c r="X43">
        <v>0.96</v>
      </c>
      <c r="Y43">
        <v>2.57</v>
      </c>
      <c r="Z43">
        <v>1.93</v>
      </c>
      <c r="AA43">
        <v>100</v>
      </c>
      <c r="AB43">
        <v>0</v>
      </c>
      <c r="AC43">
        <v>0</v>
      </c>
      <c r="AD43">
        <v>50</v>
      </c>
      <c r="AE43">
        <v>4.75</v>
      </c>
      <c r="AF43">
        <v>0</v>
      </c>
      <c r="AG43">
        <v>0</v>
      </c>
      <c r="AH43">
        <v>48.2</v>
      </c>
      <c r="AI43">
        <v>182.66</v>
      </c>
      <c r="AJ43">
        <v>48.2</v>
      </c>
      <c r="AK43">
        <v>0</v>
      </c>
      <c r="AL43">
        <v>0</v>
      </c>
      <c r="AM43">
        <v>150</v>
      </c>
      <c r="AN43">
        <v>100</v>
      </c>
      <c r="AO43">
        <v>0</v>
      </c>
    </row>
    <row r="44" spans="1:41">
      <c r="A44" t="s">
        <v>339</v>
      </c>
      <c r="G44" t="s">
        <v>86</v>
      </c>
      <c r="H44" s="73">
        <v>97.360000000000014</v>
      </c>
      <c r="I44" s="46">
        <v>0</v>
      </c>
      <c r="J44" s="46">
        <v>2.57</v>
      </c>
      <c r="K44" s="46">
        <v>24.1</v>
      </c>
      <c r="L44" s="46">
        <v>5.74</v>
      </c>
      <c r="M44" s="74">
        <v>0</v>
      </c>
      <c r="N44" s="73">
        <v>182.66</v>
      </c>
      <c r="O44" s="46">
        <v>400</v>
      </c>
      <c r="P44" s="46">
        <v>0</v>
      </c>
      <c r="Q44" s="46">
        <v>0</v>
      </c>
      <c r="R44" s="46">
        <v>0</v>
      </c>
      <c r="S44" s="74">
        <v>0</v>
      </c>
      <c r="W44">
        <v>24.1</v>
      </c>
      <c r="X44">
        <v>0.96</v>
      </c>
      <c r="Y44">
        <v>2.57</v>
      </c>
      <c r="Z44">
        <v>1.93</v>
      </c>
      <c r="AA44">
        <v>100</v>
      </c>
      <c r="AB44">
        <v>0</v>
      </c>
      <c r="AC44">
        <v>0</v>
      </c>
      <c r="AD44">
        <v>50</v>
      </c>
      <c r="AE44">
        <v>3.81</v>
      </c>
      <c r="AF44">
        <v>0</v>
      </c>
      <c r="AG44">
        <v>0</v>
      </c>
      <c r="AH44">
        <v>48.2</v>
      </c>
      <c r="AI44">
        <v>182.66</v>
      </c>
      <c r="AJ44">
        <v>48.2</v>
      </c>
      <c r="AK44">
        <v>0</v>
      </c>
      <c r="AL44">
        <v>0</v>
      </c>
      <c r="AM44">
        <v>150</v>
      </c>
      <c r="AN44">
        <v>100</v>
      </c>
      <c r="AO44">
        <v>0</v>
      </c>
    </row>
    <row r="45" spans="1:41">
      <c r="A45" t="s">
        <v>358</v>
      </c>
      <c r="G45" t="s">
        <v>87</v>
      </c>
      <c r="H45" s="73">
        <v>97.360000000000014</v>
      </c>
      <c r="I45" s="46">
        <v>0</v>
      </c>
      <c r="J45" s="46">
        <v>2.57</v>
      </c>
      <c r="K45" s="46">
        <v>24.1</v>
      </c>
      <c r="L45" s="46">
        <v>6.26</v>
      </c>
      <c r="M45" s="74">
        <v>0</v>
      </c>
      <c r="N45" s="73">
        <v>182.66</v>
      </c>
      <c r="O45" s="46">
        <v>400</v>
      </c>
      <c r="P45" s="46">
        <v>0</v>
      </c>
      <c r="Q45" s="46">
        <v>0</v>
      </c>
      <c r="R45" s="46">
        <v>0</v>
      </c>
      <c r="S45" s="74">
        <v>0</v>
      </c>
      <c r="W45">
        <v>24.1</v>
      </c>
      <c r="X45">
        <v>0.96</v>
      </c>
      <c r="Y45">
        <v>2.57</v>
      </c>
      <c r="Z45">
        <v>1.93</v>
      </c>
      <c r="AA45">
        <v>100</v>
      </c>
      <c r="AB45">
        <v>0</v>
      </c>
      <c r="AC45">
        <v>0</v>
      </c>
      <c r="AD45">
        <v>50</v>
      </c>
      <c r="AE45">
        <v>4.33</v>
      </c>
      <c r="AF45">
        <v>0</v>
      </c>
      <c r="AG45">
        <v>0</v>
      </c>
      <c r="AH45">
        <v>48.2</v>
      </c>
      <c r="AI45">
        <v>182.66</v>
      </c>
      <c r="AJ45">
        <v>48.2</v>
      </c>
      <c r="AK45">
        <v>0</v>
      </c>
      <c r="AL45">
        <v>0</v>
      </c>
      <c r="AM45">
        <v>150</v>
      </c>
      <c r="AN45">
        <v>100</v>
      </c>
      <c r="AO45">
        <v>0</v>
      </c>
    </row>
    <row r="46" spans="1:41">
      <c r="A46" t="s">
        <v>359</v>
      </c>
      <c r="G46" t="s">
        <v>88</v>
      </c>
      <c r="H46" s="73">
        <v>97.360000000000014</v>
      </c>
      <c r="I46" s="46">
        <v>0</v>
      </c>
      <c r="J46" s="46">
        <v>2.57</v>
      </c>
      <c r="K46" s="46">
        <v>24.1</v>
      </c>
      <c r="L46" s="46">
        <v>7.2299999999999995</v>
      </c>
      <c r="M46" s="74">
        <v>0</v>
      </c>
      <c r="N46" s="73">
        <v>182.66</v>
      </c>
      <c r="O46" s="46">
        <v>400</v>
      </c>
      <c r="P46" s="46">
        <v>0</v>
      </c>
      <c r="Q46" s="46">
        <v>0</v>
      </c>
      <c r="R46" s="46">
        <v>0</v>
      </c>
      <c r="S46" s="74">
        <v>0</v>
      </c>
      <c r="W46">
        <v>24.1</v>
      </c>
      <c r="X46">
        <v>0.96</v>
      </c>
      <c r="Y46">
        <v>2.57</v>
      </c>
      <c r="Z46">
        <v>1.93</v>
      </c>
      <c r="AA46">
        <v>100</v>
      </c>
      <c r="AB46">
        <v>0</v>
      </c>
      <c r="AC46">
        <v>0</v>
      </c>
      <c r="AD46">
        <v>50</v>
      </c>
      <c r="AE46">
        <v>5.3</v>
      </c>
      <c r="AF46">
        <v>0</v>
      </c>
      <c r="AG46">
        <v>0</v>
      </c>
      <c r="AH46">
        <v>48.2</v>
      </c>
      <c r="AI46">
        <v>182.66</v>
      </c>
      <c r="AJ46">
        <v>48.2</v>
      </c>
      <c r="AK46">
        <v>0</v>
      </c>
      <c r="AL46">
        <v>0</v>
      </c>
      <c r="AM46">
        <v>150</v>
      </c>
      <c r="AN46">
        <v>100</v>
      </c>
      <c r="AO46">
        <v>0</v>
      </c>
    </row>
    <row r="47" spans="1:41">
      <c r="A47" t="s">
        <v>360</v>
      </c>
      <c r="G47" t="s">
        <v>89</v>
      </c>
      <c r="H47" s="73">
        <v>97.360000000000014</v>
      </c>
      <c r="I47" s="46">
        <v>0</v>
      </c>
      <c r="J47" s="46">
        <v>2.57</v>
      </c>
      <c r="K47" s="46">
        <v>24.1</v>
      </c>
      <c r="L47" s="46">
        <v>6.34</v>
      </c>
      <c r="M47" s="74">
        <v>0</v>
      </c>
      <c r="N47" s="73">
        <v>182.66</v>
      </c>
      <c r="O47" s="46">
        <v>450</v>
      </c>
      <c r="P47" s="46">
        <v>0</v>
      </c>
      <c r="Q47" s="46">
        <v>0</v>
      </c>
      <c r="R47" s="46">
        <v>0</v>
      </c>
      <c r="S47" s="74">
        <v>0</v>
      </c>
      <c r="W47">
        <v>24.1</v>
      </c>
      <c r="X47">
        <v>0.96</v>
      </c>
      <c r="Y47">
        <v>2.57</v>
      </c>
      <c r="Z47">
        <v>1.93</v>
      </c>
      <c r="AA47">
        <v>100</v>
      </c>
      <c r="AB47">
        <v>0</v>
      </c>
      <c r="AC47">
        <v>0</v>
      </c>
      <c r="AD47">
        <v>100</v>
      </c>
      <c r="AE47">
        <v>4.41</v>
      </c>
      <c r="AF47">
        <v>0</v>
      </c>
      <c r="AG47">
        <v>0</v>
      </c>
      <c r="AH47">
        <v>48.2</v>
      </c>
      <c r="AI47">
        <v>182.66</v>
      </c>
      <c r="AJ47">
        <v>48.2</v>
      </c>
      <c r="AK47">
        <v>0</v>
      </c>
      <c r="AL47">
        <v>0</v>
      </c>
      <c r="AM47">
        <v>150</v>
      </c>
      <c r="AN47">
        <v>100</v>
      </c>
      <c r="AO47">
        <v>0</v>
      </c>
    </row>
    <row r="48" spans="1:41">
      <c r="A48" t="s">
        <v>364</v>
      </c>
      <c r="G48" t="s">
        <v>90</v>
      </c>
      <c r="H48" s="73">
        <v>97.360000000000014</v>
      </c>
      <c r="I48" s="46">
        <v>0</v>
      </c>
      <c r="J48" s="46">
        <v>2.57</v>
      </c>
      <c r="K48" s="46">
        <v>24.1</v>
      </c>
      <c r="L48" s="46">
        <v>7.67</v>
      </c>
      <c r="M48" s="74">
        <v>0</v>
      </c>
      <c r="N48" s="73">
        <v>182.66</v>
      </c>
      <c r="O48" s="46">
        <v>450</v>
      </c>
      <c r="P48" s="46">
        <v>0</v>
      </c>
      <c r="Q48" s="46">
        <v>0</v>
      </c>
      <c r="R48" s="46">
        <v>0</v>
      </c>
      <c r="S48" s="74">
        <v>0</v>
      </c>
      <c r="W48">
        <v>24.1</v>
      </c>
      <c r="X48">
        <v>0.96</v>
      </c>
      <c r="Y48">
        <v>2.57</v>
      </c>
      <c r="Z48">
        <v>1.93</v>
      </c>
      <c r="AA48">
        <v>100</v>
      </c>
      <c r="AB48">
        <v>0</v>
      </c>
      <c r="AC48">
        <v>0</v>
      </c>
      <c r="AD48">
        <v>100</v>
      </c>
      <c r="AE48">
        <v>5.74</v>
      </c>
      <c r="AF48">
        <v>0</v>
      </c>
      <c r="AG48">
        <v>0</v>
      </c>
      <c r="AH48">
        <v>48.2</v>
      </c>
      <c r="AI48">
        <v>182.66</v>
      </c>
      <c r="AJ48">
        <v>48.2</v>
      </c>
      <c r="AK48">
        <v>0</v>
      </c>
      <c r="AL48">
        <v>0</v>
      </c>
      <c r="AM48">
        <v>150</v>
      </c>
      <c r="AN48">
        <v>100</v>
      </c>
      <c r="AO48">
        <v>0</v>
      </c>
    </row>
    <row r="49" spans="1:41">
      <c r="A49" t="s">
        <v>365</v>
      </c>
      <c r="G49" t="s">
        <v>91</v>
      </c>
      <c r="H49" s="73">
        <v>97.360000000000014</v>
      </c>
      <c r="I49" s="46">
        <v>0</v>
      </c>
      <c r="J49" s="46">
        <v>2.57</v>
      </c>
      <c r="K49" s="46">
        <v>24.1</v>
      </c>
      <c r="L49" s="46">
        <v>7.77</v>
      </c>
      <c r="M49" s="74">
        <v>0</v>
      </c>
      <c r="N49" s="73">
        <v>182.66</v>
      </c>
      <c r="O49" s="46">
        <v>450</v>
      </c>
      <c r="P49" s="46">
        <v>0</v>
      </c>
      <c r="Q49" s="46">
        <v>0</v>
      </c>
      <c r="R49" s="46">
        <v>0</v>
      </c>
      <c r="S49" s="74">
        <v>0</v>
      </c>
      <c r="W49">
        <v>24.1</v>
      </c>
      <c r="X49">
        <v>0.96</v>
      </c>
      <c r="Y49">
        <v>2.57</v>
      </c>
      <c r="Z49">
        <v>1.93</v>
      </c>
      <c r="AA49">
        <v>100</v>
      </c>
      <c r="AB49">
        <v>0</v>
      </c>
      <c r="AC49">
        <v>0</v>
      </c>
      <c r="AD49">
        <v>100</v>
      </c>
      <c r="AE49">
        <v>5.84</v>
      </c>
      <c r="AF49">
        <v>0</v>
      </c>
      <c r="AG49">
        <v>0</v>
      </c>
      <c r="AH49">
        <v>48.2</v>
      </c>
      <c r="AI49">
        <v>182.66</v>
      </c>
      <c r="AJ49">
        <v>48.2</v>
      </c>
      <c r="AK49">
        <v>0</v>
      </c>
      <c r="AL49">
        <v>0</v>
      </c>
      <c r="AM49">
        <v>150</v>
      </c>
      <c r="AN49">
        <v>100</v>
      </c>
      <c r="AO49">
        <v>0</v>
      </c>
    </row>
    <row r="50" spans="1:41">
      <c r="A50" t="s">
        <v>366</v>
      </c>
      <c r="G50" t="s">
        <v>92</v>
      </c>
      <c r="H50" s="73">
        <v>97.360000000000014</v>
      </c>
      <c r="I50" s="46">
        <v>0</v>
      </c>
      <c r="J50" s="46">
        <v>2.57</v>
      </c>
      <c r="K50" s="46">
        <v>24.1</v>
      </c>
      <c r="L50" s="46">
        <v>7.1099999999999994</v>
      </c>
      <c r="M50" s="74">
        <v>0</v>
      </c>
      <c r="N50" s="73">
        <v>182.66</v>
      </c>
      <c r="O50" s="46">
        <v>450</v>
      </c>
      <c r="P50" s="46">
        <v>0</v>
      </c>
      <c r="Q50" s="46">
        <v>0</v>
      </c>
      <c r="R50" s="46">
        <v>0</v>
      </c>
      <c r="S50" s="74">
        <v>0</v>
      </c>
      <c r="W50">
        <v>24.1</v>
      </c>
      <c r="X50">
        <v>0.96</v>
      </c>
      <c r="Y50">
        <v>2.57</v>
      </c>
      <c r="Z50">
        <v>1.93</v>
      </c>
      <c r="AA50">
        <v>100</v>
      </c>
      <c r="AB50">
        <v>0</v>
      </c>
      <c r="AC50">
        <v>0</v>
      </c>
      <c r="AD50">
        <v>100</v>
      </c>
      <c r="AE50">
        <v>5.18</v>
      </c>
      <c r="AF50">
        <v>0</v>
      </c>
      <c r="AG50">
        <v>0</v>
      </c>
      <c r="AH50">
        <v>48.2</v>
      </c>
      <c r="AI50">
        <v>182.66</v>
      </c>
      <c r="AJ50">
        <v>48.2</v>
      </c>
      <c r="AK50">
        <v>0</v>
      </c>
      <c r="AL50">
        <v>0</v>
      </c>
      <c r="AM50">
        <v>150</v>
      </c>
      <c r="AN50">
        <v>100</v>
      </c>
      <c r="AO50">
        <v>0</v>
      </c>
    </row>
    <row r="51" spans="1:41">
      <c r="A51" t="s">
        <v>367</v>
      </c>
      <c r="G51" t="s">
        <v>93</v>
      </c>
      <c r="H51" s="73">
        <v>97.360000000000014</v>
      </c>
      <c r="I51" s="46">
        <v>0</v>
      </c>
      <c r="J51" s="46">
        <v>2.57</v>
      </c>
      <c r="K51" s="46">
        <v>24.1</v>
      </c>
      <c r="L51" s="46">
        <v>4.9399999999999995</v>
      </c>
      <c r="M51" s="74">
        <v>0</v>
      </c>
      <c r="N51" s="73">
        <v>182.66</v>
      </c>
      <c r="O51" s="46">
        <v>450</v>
      </c>
      <c r="P51" s="46">
        <v>0</v>
      </c>
      <c r="Q51" s="46">
        <v>0</v>
      </c>
      <c r="R51" s="46">
        <v>0</v>
      </c>
      <c r="S51" s="74">
        <v>0</v>
      </c>
      <c r="W51">
        <v>24.1</v>
      </c>
      <c r="X51">
        <v>0.96</v>
      </c>
      <c r="Y51">
        <v>2.57</v>
      </c>
      <c r="Z51">
        <v>1.93</v>
      </c>
      <c r="AA51">
        <v>100</v>
      </c>
      <c r="AB51">
        <v>0</v>
      </c>
      <c r="AC51">
        <v>0</v>
      </c>
      <c r="AD51">
        <v>100</v>
      </c>
      <c r="AE51">
        <v>3.01</v>
      </c>
      <c r="AF51">
        <v>0</v>
      </c>
      <c r="AG51">
        <v>0</v>
      </c>
      <c r="AH51">
        <v>48.2</v>
      </c>
      <c r="AI51">
        <v>182.66</v>
      </c>
      <c r="AJ51">
        <v>48.2</v>
      </c>
      <c r="AK51">
        <v>0</v>
      </c>
      <c r="AL51">
        <v>0</v>
      </c>
      <c r="AM51">
        <v>150</v>
      </c>
      <c r="AN51">
        <v>100</v>
      </c>
      <c r="AO51">
        <v>0</v>
      </c>
    </row>
    <row r="52" spans="1:41">
      <c r="A52" t="s">
        <v>368</v>
      </c>
      <c r="G52" t="s">
        <v>94</v>
      </c>
      <c r="H52" s="73">
        <v>97.360000000000014</v>
      </c>
      <c r="I52" s="46">
        <v>0</v>
      </c>
      <c r="J52" s="46">
        <v>2.57</v>
      </c>
      <c r="K52" s="46">
        <v>24.1</v>
      </c>
      <c r="L52" s="46">
        <v>4.5599999999999996</v>
      </c>
      <c r="M52" s="74">
        <v>0</v>
      </c>
      <c r="N52" s="73">
        <v>182.66</v>
      </c>
      <c r="O52" s="46">
        <v>450</v>
      </c>
      <c r="P52" s="46">
        <v>0</v>
      </c>
      <c r="Q52" s="46">
        <v>0</v>
      </c>
      <c r="R52" s="46">
        <v>0</v>
      </c>
      <c r="S52" s="74">
        <v>0</v>
      </c>
      <c r="W52">
        <v>24.1</v>
      </c>
      <c r="X52">
        <v>0.96</v>
      </c>
      <c r="Y52">
        <v>2.57</v>
      </c>
      <c r="Z52">
        <v>1.93</v>
      </c>
      <c r="AA52">
        <v>100</v>
      </c>
      <c r="AB52">
        <v>0</v>
      </c>
      <c r="AC52">
        <v>0</v>
      </c>
      <c r="AD52">
        <v>100</v>
      </c>
      <c r="AE52">
        <v>2.63</v>
      </c>
      <c r="AF52">
        <v>0</v>
      </c>
      <c r="AG52">
        <v>0</v>
      </c>
      <c r="AH52">
        <v>48.2</v>
      </c>
      <c r="AI52">
        <v>182.66</v>
      </c>
      <c r="AJ52">
        <v>48.2</v>
      </c>
      <c r="AK52">
        <v>0</v>
      </c>
      <c r="AL52">
        <v>0</v>
      </c>
      <c r="AM52">
        <v>150</v>
      </c>
      <c r="AN52">
        <v>100</v>
      </c>
      <c r="AO52">
        <v>0</v>
      </c>
    </row>
    <row r="53" spans="1:41">
      <c r="A53" t="s">
        <v>402</v>
      </c>
      <c r="G53" t="s">
        <v>95</v>
      </c>
      <c r="H53" s="73">
        <v>97.360000000000014</v>
      </c>
      <c r="I53" s="46">
        <v>0</v>
      </c>
      <c r="J53" s="46">
        <v>2.57</v>
      </c>
      <c r="K53" s="46">
        <v>24.1</v>
      </c>
      <c r="L53" s="46">
        <v>4.3600000000000003</v>
      </c>
      <c r="M53" s="74">
        <v>0</v>
      </c>
      <c r="N53" s="73">
        <v>182.66</v>
      </c>
      <c r="O53" s="46">
        <v>450</v>
      </c>
      <c r="P53" s="46">
        <v>0</v>
      </c>
      <c r="Q53" s="46">
        <v>0</v>
      </c>
      <c r="R53" s="46">
        <v>0</v>
      </c>
      <c r="S53" s="74">
        <v>0</v>
      </c>
      <c r="W53">
        <v>24.1</v>
      </c>
      <c r="X53">
        <v>0.96</v>
      </c>
      <c r="Y53">
        <v>2.57</v>
      </c>
      <c r="Z53">
        <v>1.93</v>
      </c>
      <c r="AA53">
        <v>100</v>
      </c>
      <c r="AB53">
        <v>0</v>
      </c>
      <c r="AC53">
        <v>0</v>
      </c>
      <c r="AD53">
        <v>100</v>
      </c>
      <c r="AE53">
        <v>2.4300000000000002</v>
      </c>
      <c r="AF53">
        <v>0</v>
      </c>
      <c r="AG53">
        <v>0</v>
      </c>
      <c r="AH53">
        <v>48.2</v>
      </c>
      <c r="AI53">
        <v>182.66</v>
      </c>
      <c r="AJ53">
        <v>48.2</v>
      </c>
      <c r="AK53">
        <v>0</v>
      </c>
      <c r="AL53">
        <v>0</v>
      </c>
      <c r="AM53">
        <v>150</v>
      </c>
      <c r="AN53">
        <v>100</v>
      </c>
      <c r="AO53">
        <v>0</v>
      </c>
    </row>
    <row r="54" spans="1:41">
      <c r="A54" t="s">
        <v>401</v>
      </c>
      <c r="G54" t="s">
        <v>96</v>
      </c>
      <c r="H54" s="73">
        <v>97.360000000000014</v>
      </c>
      <c r="I54" s="46">
        <v>0</v>
      </c>
      <c r="J54" s="46">
        <v>2.57</v>
      </c>
      <c r="K54" s="46">
        <v>24.1</v>
      </c>
      <c r="L54" s="46">
        <v>4.88</v>
      </c>
      <c r="M54" s="74">
        <v>0</v>
      </c>
      <c r="N54" s="73">
        <v>182.66</v>
      </c>
      <c r="O54" s="46">
        <v>450</v>
      </c>
      <c r="P54" s="46">
        <v>0</v>
      </c>
      <c r="Q54" s="46">
        <v>0</v>
      </c>
      <c r="R54" s="46">
        <v>0</v>
      </c>
      <c r="S54" s="74">
        <v>0</v>
      </c>
      <c r="W54">
        <v>24.1</v>
      </c>
      <c r="X54">
        <v>0.96</v>
      </c>
      <c r="Y54">
        <v>2.57</v>
      </c>
      <c r="Z54">
        <v>1.93</v>
      </c>
      <c r="AA54">
        <v>100</v>
      </c>
      <c r="AB54">
        <v>0</v>
      </c>
      <c r="AC54">
        <v>0</v>
      </c>
      <c r="AD54">
        <v>100</v>
      </c>
      <c r="AE54">
        <v>2.95</v>
      </c>
      <c r="AF54">
        <v>0</v>
      </c>
      <c r="AG54">
        <v>0</v>
      </c>
      <c r="AH54">
        <v>48.2</v>
      </c>
      <c r="AI54">
        <v>182.66</v>
      </c>
      <c r="AJ54">
        <v>48.2</v>
      </c>
      <c r="AK54">
        <v>0</v>
      </c>
      <c r="AL54">
        <v>0</v>
      </c>
      <c r="AM54">
        <v>150</v>
      </c>
      <c r="AN54">
        <v>100</v>
      </c>
      <c r="AO54">
        <v>0</v>
      </c>
    </row>
    <row r="55" spans="1:41">
      <c r="A55" t="s">
        <v>403</v>
      </c>
      <c r="G55" t="s">
        <v>97</v>
      </c>
      <c r="H55" s="73">
        <v>97.360000000000014</v>
      </c>
      <c r="I55" s="46">
        <v>0</v>
      </c>
      <c r="J55" s="46">
        <v>2.57</v>
      </c>
      <c r="K55" s="46">
        <v>24.1</v>
      </c>
      <c r="L55" s="46">
        <v>8.19</v>
      </c>
      <c r="M55" s="74">
        <v>0</v>
      </c>
      <c r="N55" s="73">
        <v>182.66</v>
      </c>
      <c r="O55" s="46">
        <v>450</v>
      </c>
      <c r="P55" s="46">
        <v>0</v>
      </c>
      <c r="Q55" s="46">
        <v>0</v>
      </c>
      <c r="R55" s="46">
        <v>0</v>
      </c>
      <c r="S55" s="74">
        <v>0</v>
      </c>
      <c r="W55">
        <v>24.1</v>
      </c>
      <c r="X55">
        <v>0.96</v>
      </c>
      <c r="Y55">
        <v>2.57</v>
      </c>
      <c r="Z55">
        <v>1.93</v>
      </c>
      <c r="AA55">
        <v>100</v>
      </c>
      <c r="AB55">
        <v>0</v>
      </c>
      <c r="AC55">
        <v>0</v>
      </c>
      <c r="AD55">
        <v>100</v>
      </c>
      <c r="AE55">
        <v>6.26</v>
      </c>
      <c r="AF55">
        <v>0</v>
      </c>
      <c r="AG55">
        <v>0</v>
      </c>
      <c r="AH55">
        <v>48.2</v>
      </c>
      <c r="AI55">
        <v>182.66</v>
      </c>
      <c r="AJ55">
        <v>48.2</v>
      </c>
      <c r="AK55">
        <v>0</v>
      </c>
      <c r="AL55">
        <v>0</v>
      </c>
      <c r="AM55">
        <v>150</v>
      </c>
      <c r="AN55">
        <v>100</v>
      </c>
      <c r="AO55">
        <v>0</v>
      </c>
    </row>
    <row r="56" spans="1:41">
      <c r="A56" t="s">
        <v>403</v>
      </c>
      <c r="G56" t="s">
        <v>98</v>
      </c>
      <c r="H56" s="73">
        <v>97.360000000000014</v>
      </c>
      <c r="I56" s="46">
        <v>0</v>
      </c>
      <c r="J56" s="46">
        <v>2.57</v>
      </c>
      <c r="K56" s="46">
        <v>24.1</v>
      </c>
      <c r="L56" s="46">
        <v>5.9399999999999995</v>
      </c>
      <c r="M56" s="74">
        <v>0</v>
      </c>
      <c r="N56" s="73">
        <v>182.66</v>
      </c>
      <c r="O56" s="46">
        <v>450</v>
      </c>
      <c r="P56" s="46">
        <v>0</v>
      </c>
      <c r="Q56" s="46">
        <v>0</v>
      </c>
      <c r="R56" s="46">
        <v>0</v>
      </c>
      <c r="S56" s="74">
        <v>0</v>
      </c>
      <c r="W56">
        <v>24.1</v>
      </c>
      <c r="X56">
        <v>0.96</v>
      </c>
      <c r="Y56">
        <v>2.57</v>
      </c>
      <c r="Z56">
        <v>1.93</v>
      </c>
      <c r="AA56">
        <v>100</v>
      </c>
      <c r="AB56">
        <v>0</v>
      </c>
      <c r="AC56">
        <v>0</v>
      </c>
      <c r="AD56">
        <v>100</v>
      </c>
      <c r="AE56">
        <v>4.01</v>
      </c>
      <c r="AF56">
        <v>0</v>
      </c>
      <c r="AG56">
        <v>0</v>
      </c>
      <c r="AH56">
        <v>48.2</v>
      </c>
      <c r="AI56">
        <v>182.66</v>
      </c>
      <c r="AJ56">
        <v>48.2</v>
      </c>
      <c r="AK56">
        <v>0</v>
      </c>
      <c r="AL56">
        <v>0</v>
      </c>
      <c r="AM56">
        <v>150</v>
      </c>
      <c r="AN56">
        <v>100</v>
      </c>
      <c r="AO56">
        <v>0</v>
      </c>
    </row>
    <row r="57" spans="1:41">
      <c r="G57" t="s">
        <v>99</v>
      </c>
      <c r="H57" s="73">
        <v>97.360000000000014</v>
      </c>
      <c r="I57" s="46">
        <v>0</v>
      </c>
      <c r="J57" s="46">
        <v>2.57</v>
      </c>
      <c r="K57" s="46">
        <v>24.1</v>
      </c>
      <c r="L57" s="46">
        <v>5.01</v>
      </c>
      <c r="M57" s="74">
        <v>0</v>
      </c>
      <c r="N57" s="73">
        <v>182.66</v>
      </c>
      <c r="O57" s="46">
        <v>450</v>
      </c>
      <c r="P57" s="46">
        <v>0</v>
      </c>
      <c r="Q57" s="46">
        <v>0</v>
      </c>
      <c r="R57" s="46">
        <v>0</v>
      </c>
      <c r="S57" s="74">
        <v>0</v>
      </c>
      <c r="W57">
        <v>24.1</v>
      </c>
      <c r="X57">
        <v>0.96</v>
      </c>
      <c r="Y57">
        <v>2.57</v>
      </c>
      <c r="Z57">
        <v>1.93</v>
      </c>
      <c r="AA57">
        <v>100</v>
      </c>
      <c r="AB57">
        <v>0</v>
      </c>
      <c r="AC57">
        <v>0</v>
      </c>
      <c r="AD57">
        <v>100</v>
      </c>
      <c r="AE57">
        <v>3.08</v>
      </c>
      <c r="AF57">
        <v>0</v>
      </c>
      <c r="AG57">
        <v>0</v>
      </c>
      <c r="AH57">
        <v>48.2</v>
      </c>
      <c r="AI57">
        <v>182.66</v>
      </c>
      <c r="AJ57">
        <v>48.2</v>
      </c>
      <c r="AK57">
        <v>0</v>
      </c>
      <c r="AL57">
        <v>0</v>
      </c>
      <c r="AM57">
        <v>150</v>
      </c>
      <c r="AN57">
        <v>100</v>
      </c>
      <c r="AO57">
        <v>0</v>
      </c>
    </row>
    <row r="58" spans="1:41">
      <c r="G58" t="s">
        <v>100</v>
      </c>
      <c r="H58" s="73">
        <v>97.360000000000014</v>
      </c>
      <c r="I58" s="46">
        <v>0</v>
      </c>
      <c r="J58" s="46">
        <v>2.57</v>
      </c>
      <c r="K58" s="46">
        <v>24.1</v>
      </c>
      <c r="L58" s="46">
        <v>7.5699999999999994</v>
      </c>
      <c r="M58" s="74">
        <v>0</v>
      </c>
      <c r="N58" s="73">
        <v>182.66</v>
      </c>
      <c r="O58" s="46">
        <v>450</v>
      </c>
      <c r="P58" s="46">
        <v>0</v>
      </c>
      <c r="Q58" s="46">
        <v>0</v>
      </c>
      <c r="R58" s="46">
        <v>0</v>
      </c>
      <c r="S58" s="74">
        <v>0</v>
      </c>
      <c r="W58">
        <v>24.1</v>
      </c>
      <c r="X58">
        <v>0.96</v>
      </c>
      <c r="Y58">
        <v>2.57</v>
      </c>
      <c r="Z58">
        <v>1.93</v>
      </c>
      <c r="AA58">
        <v>100</v>
      </c>
      <c r="AB58">
        <v>0</v>
      </c>
      <c r="AC58">
        <v>0</v>
      </c>
      <c r="AD58">
        <v>100</v>
      </c>
      <c r="AE58">
        <v>5.64</v>
      </c>
      <c r="AF58">
        <v>0</v>
      </c>
      <c r="AG58">
        <v>0</v>
      </c>
      <c r="AH58">
        <v>48.2</v>
      </c>
      <c r="AI58">
        <v>182.66</v>
      </c>
      <c r="AJ58">
        <v>48.2</v>
      </c>
      <c r="AK58">
        <v>0</v>
      </c>
      <c r="AL58">
        <v>0</v>
      </c>
      <c r="AM58">
        <v>150</v>
      </c>
      <c r="AN58">
        <v>100</v>
      </c>
      <c r="AO58">
        <v>0</v>
      </c>
    </row>
    <row r="59" spans="1:41">
      <c r="G59" t="s">
        <v>101</v>
      </c>
      <c r="H59" s="73">
        <v>97.360000000000014</v>
      </c>
      <c r="I59" s="46">
        <v>0</v>
      </c>
      <c r="J59" s="46">
        <v>2.57</v>
      </c>
      <c r="K59" s="46">
        <v>24.1</v>
      </c>
      <c r="L59" s="46">
        <v>5.26</v>
      </c>
      <c r="M59" s="74">
        <v>0</v>
      </c>
      <c r="N59" s="73">
        <v>182.66</v>
      </c>
      <c r="O59" s="46">
        <v>450</v>
      </c>
      <c r="P59" s="46">
        <v>0</v>
      </c>
      <c r="Q59" s="46">
        <v>0</v>
      </c>
      <c r="R59" s="46">
        <v>0</v>
      </c>
      <c r="S59" s="74">
        <v>0</v>
      </c>
      <c r="W59">
        <v>24.1</v>
      </c>
      <c r="X59">
        <v>0.96</v>
      </c>
      <c r="Y59">
        <v>2.57</v>
      </c>
      <c r="Z59">
        <v>1.93</v>
      </c>
      <c r="AA59">
        <v>100</v>
      </c>
      <c r="AB59">
        <v>0</v>
      </c>
      <c r="AC59">
        <v>0</v>
      </c>
      <c r="AD59">
        <v>100</v>
      </c>
      <c r="AE59">
        <v>3.33</v>
      </c>
      <c r="AF59">
        <v>0</v>
      </c>
      <c r="AG59">
        <v>0</v>
      </c>
      <c r="AH59">
        <v>48.2</v>
      </c>
      <c r="AI59">
        <v>182.66</v>
      </c>
      <c r="AJ59">
        <v>48.2</v>
      </c>
      <c r="AK59">
        <v>0</v>
      </c>
      <c r="AL59">
        <v>0</v>
      </c>
      <c r="AM59">
        <v>150</v>
      </c>
      <c r="AN59">
        <v>100</v>
      </c>
      <c r="AO59">
        <v>0</v>
      </c>
    </row>
    <row r="60" spans="1:41">
      <c r="G60" t="s">
        <v>102</v>
      </c>
      <c r="H60" s="73">
        <v>97.360000000000014</v>
      </c>
      <c r="I60" s="46">
        <v>0</v>
      </c>
      <c r="J60" s="46">
        <v>2.57</v>
      </c>
      <c r="K60" s="46">
        <v>24.1</v>
      </c>
      <c r="L60" s="46">
        <v>3.33</v>
      </c>
      <c r="M60" s="74">
        <v>0</v>
      </c>
      <c r="N60" s="73">
        <v>182.66</v>
      </c>
      <c r="O60" s="46">
        <v>450</v>
      </c>
      <c r="P60" s="46">
        <v>0</v>
      </c>
      <c r="Q60" s="46">
        <v>0</v>
      </c>
      <c r="R60" s="46">
        <v>0</v>
      </c>
      <c r="S60" s="74">
        <v>0</v>
      </c>
      <c r="W60">
        <v>24.1</v>
      </c>
      <c r="X60">
        <v>0.96</v>
      </c>
      <c r="Y60">
        <v>2.57</v>
      </c>
      <c r="Z60">
        <v>1.93</v>
      </c>
      <c r="AA60">
        <v>100</v>
      </c>
      <c r="AB60">
        <v>0</v>
      </c>
      <c r="AC60">
        <v>0</v>
      </c>
      <c r="AD60">
        <v>100</v>
      </c>
      <c r="AE60">
        <v>1.4</v>
      </c>
      <c r="AF60">
        <v>0</v>
      </c>
      <c r="AG60">
        <v>0</v>
      </c>
      <c r="AH60">
        <v>48.2</v>
      </c>
      <c r="AI60">
        <v>182.66</v>
      </c>
      <c r="AJ60">
        <v>48.2</v>
      </c>
      <c r="AK60">
        <v>0</v>
      </c>
      <c r="AL60">
        <v>0</v>
      </c>
      <c r="AM60">
        <v>150</v>
      </c>
      <c r="AN60">
        <v>100</v>
      </c>
      <c r="AO60">
        <v>0</v>
      </c>
    </row>
    <row r="61" spans="1:41">
      <c r="G61" t="s">
        <v>103</v>
      </c>
      <c r="H61" s="73">
        <v>97.360000000000014</v>
      </c>
      <c r="I61" s="46">
        <v>0</v>
      </c>
      <c r="J61" s="46">
        <v>2.57</v>
      </c>
      <c r="K61" s="46">
        <v>24.1</v>
      </c>
      <c r="L61" s="46">
        <v>6.62</v>
      </c>
      <c r="M61" s="74">
        <v>0</v>
      </c>
      <c r="N61" s="73">
        <v>182.66</v>
      </c>
      <c r="O61" s="46">
        <v>450</v>
      </c>
      <c r="P61" s="46">
        <v>0</v>
      </c>
      <c r="Q61" s="46">
        <v>0</v>
      </c>
      <c r="R61" s="46">
        <v>0</v>
      </c>
      <c r="S61" s="74">
        <v>0</v>
      </c>
      <c r="W61">
        <v>24.1</v>
      </c>
      <c r="X61">
        <v>0.96</v>
      </c>
      <c r="Y61">
        <v>2.57</v>
      </c>
      <c r="Z61">
        <v>1.93</v>
      </c>
      <c r="AA61">
        <v>100</v>
      </c>
      <c r="AB61">
        <v>0</v>
      </c>
      <c r="AC61">
        <v>0</v>
      </c>
      <c r="AD61">
        <v>100</v>
      </c>
      <c r="AE61">
        <v>4.6900000000000004</v>
      </c>
      <c r="AF61">
        <v>0</v>
      </c>
      <c r="AG61">
        <v>0</v>
      </c>
      <c r="AH61">
        <v>48.2</v>
      </c>
      <c r="AI61">
        <v>182.66</v>
      </c>
      <c r="AJ61">
        <v>48.2</v>
      </c>
      <c r="AK61">
        <v>0</v>
      </c>
      <c r="AL61">
        <v>0</v>
      </c>
      <c r="AM61">
        <v>150</v>
      </c>
      <c r="AN61">
        <v>100</v>
      </c>
      <c r="AO61">
        <v>0</v>
      </c>
    </row>
    <row r="62" spans="1:41">
      <c r="G62" t="s">
        <v>104</v>
      </c>
      <c r="H62" s="73">
        <v>97.360000000000014</v>
      </c>
      <c r="I62" s="46">
        <v>0</v>
      </c>
      <c r="J62" s="46">
        <v>2.57</v>
      </c>
      <c r="K62" s="46">
        <v>24.1</v>
      </c>
      <c r="L62" s="46">
        <v>4.46</v>
      </c>
      <c r="M62" s="74">
        <v>0</v>
      </c>
      <c r="N62" s="73">
        <v>182.66</v>
      </c>
      <c r="O62" s="46">
        <v>450</v>
      </c>
      <c r="P62" s="46">
        <v>0</v>
      </c>
      <c r="Q62" s="46">
        <v>0</v>
      </c>
      <c r="R62" s="46">
        <v>0</v>
      </c>
      <c r="S62" s="74">
        <v>0</v>
      </c>
      <c r="W62">
        <v>24.1</v>
      </c>
      <c r="X62">
        <v>0.96</v>
      </c>
      <c r="Y62">
        <v>2.57</v>
      </c>
      <c r="Z62">
        <v>1.93</v>
      </c>
      <c r="AA62">
        <v>100</v>
      </c>
      <c r="AB62">
        <v>0</v>
      </c>
      <c r="AC62">
        <v>0</v>
      </c>
      <c r="AD62">
        <v>100</v>
      </c>
      <c r="AE62">
        <v>2.5299999999999998</v>
      </c>
      <c r="AF62">
        <v>0</v>
      </c>
      <c r="AG62">
        <v>0</v>
      </c>
      <c r="AH62">
        <v>48.2</v>
      </c>
      <c r="AI62">
        <v>182.66</v>
      </c>
      <c r="AJ62">
        <v>48.2</v>
      </c>
      <c r="AK62">
        <v>0</v>
      </c>
      <c r="AL62">
        <v>0</v>
      </c>
      <c r="AM62">
        <v>150</v>
      </c>
      <c r="AN62">
        <v>100</v>
      </c>
      <c r="AO62">
        <v>0</v>
      </c>
    </row>
    <row r="63" spans="1:41">
      <c r="G63" t="s">
        <v>105</v>
      </c>
      <c r="H63" s="73">
        <v>97.360000000000014</v>
      </c>
      <c r="I63" s="46">
        <v>0</v>
      </c>
      <c r="J63" s="46">
        <v>2.57</v>
      </c>
      <c r="K63" s="46">
        <v>24.1</v>
      </c>
      <c r="L63" s="46">
        <v>3.59</v>
      </c>
      <c r="M63" s="74">
        <v>0</v>
      </c>
      <c r="N63" s="73">
        <v>182.66</v>
      </c>
      <c r="O63" s="46">
        <v>450</v>
      </c>
      <c r="P63" s="46">
        <v>0</v>
      </c>
      <c r="Q63" s="46">
        <v>0</v>
      </c>
      <c r="R63" s="46">
        <v>0</v>
      </c>
      <c r="S63" s="74">
        <v>0</v>
      </c>
      <c r="W63">
        <v>24.1</v>
      </c>
      <c r="X63">
        <v>0.96</v>
      </c>
      <c r="Y63">
        <v>2.57</v>
      </c>
      <c r="Z63">
        <v>1.93</v>
      </c>
      <c r="AA63">
        <v>100</v>
      </c>
      <c r="AB63">
        <v>0</v>
      </c>
      <c r="AC63">
        <v>0</v>
      </c>
      <c r="AD63">
        <v>100</v>
      </c>
      <c r="AE63">
        <v>1.66</v>
      </c>
      <c r="AF63">
        <v>0</v>
      </c>
      <c r="AG63">
        <v>0</v>
      </c>
      <c r="AH63">
        <v>48.2</v>
      </c>
      <c r="AI63">
        <v>182.66</v>
      </c>
      <c r="AJ63">
        <v>48.2</v>
      </c>
      <c r="AK63">
        <v>0</v>
      </c>
      <c r="AL63">
        <v>0</v>
      </c>
      <c r="AM63">
        <v>150</v>
      </c>
      <c r="AN63">
        <v>100</v>
      </c>
      <c r="AO63">
        <v>0</v>
      </c>
    </row>
    <row r="64" spans="1:41">
      <c r="G64" t="s">
        <v>106</v>
      </c>
      <c r="H64" s="73">
        <v>97.360000000000014</v>
      </c>
      <c r="I64" s="46">
        <v>0</v>
      </c>
      <c r="J64" s="46">
        <v>2.57</v>
      </c>
      <c r="K64" s="46">
        <v>24.1</v>
      </c>
      <c r="L64" s="46">
        <v>4.26</v>
      </c>
      <c r="M64" s="74">
        <v>0</v>
      </c>
      <c r="N64" s="73">
        <v>182.66</v>
      </c>
      <c r="O64" s="46">
        <v>450</v>
      </c>
      <c r="P64" s="46">
        <v>0</v>
      </c>
      <c r="Q64" s="46">
        <v>0</v>
      </c>
      <c r="R64" s="46">
        <v>0</v>
      </c>
      <c r="S64" s="74">
        <v>0</v>
      </c>
      <c r="W64">
        <v>24.1</v>
      </c>
      <c r="X64">
        <v>0.96</v>
      </c>
      <c r="Y64">
        <v>2.57</v>
      </c>
      <c r="Z64">
        <v>1.93</v>
      </c>
      <c r="AA64">
        <v>100</v>
      </c>
      <c r="AB64">
        <v>0</v>
      </c>
      <c r="AC64">
        <v>0</v>
      </c>
      <c r="AD64">
        <v>100</v>
      </c>
      <c r="AE64">
        <v>2.33</v>
      </c>
      <c r="AF64">
        <v>0</v>
      </c>
      <c r="AG64">
        <v>0</v>
      </c>
      <c r="AH64">
        <v>48.2</v>
      </c>
      <c r="AI64">
        <v>182.66</v>
      </c>
      <c r="AJ64">
        <v>48.2</v>
      </c>
      <c r="AK64">
        <v>0</v>
      </c>
      <c r="AL64">
        <v>0</v>
      </c>
      <c r="AM64">
        <v>150</v>
      </c>
      <c r="AN64">
        <v>100</v>
      </c>
      <c r="AO64">
        <v>0</v>
      </c>
    </row>
    <row r="65" spans="7:41">
      <c r="G65" t="s">
        <v>107</v>
      </c>
      <c r="H65" s="73">
        <v>97.360000000000014</v>
      </c>
      <c r="I65" s="46">
        <v>0</v>
      </c>
      <c r="J65" s="46">
        <v>2.57</v>
      </c>
      <c r="K65" s="46">
        <v>24.1</v>
      </c>
      <c r="L65" s="46">
        <v>3.54</v>
      </c>
      <c r="M65" s="74">
        <v>0</v>
      </c>
      <c r="N65" s="73">
        <v>182.66</v>
      </c>
      <c r="O65" s="46">
        <v>450</v>
      </c>
      <c r="P65" s="46">
        <v>0</v>
      </c>
      <c r="Q65" s="46">
        <v>0</v>
      </c>
      <c r="R65" s="46">
        <v>0</v>
      </c>
      <c r="S65" s="74">
        <v>0</v>
      </c>
      <c r="W65">
        <v>24.1</v>
      </c>
      <c r="X65">
        <v>0.96</v>
      </c>
      <c r="Y65">
        <v>2.57</v>
      </c>
      <c r="Z65">
        <v>1.93</v>
      </c>
      <c r="AA65">
        <v>100</v>
      </c>
      <c r="AB65">
        <v>0</v>
      </c>
      <c r="AC65">
        <v>0</v>
      </c>
      <c r="AD65">
        <v>100</v>
      </c>
      <c r="AE65">
        <v>1.61</v>
      </c>
      <c r="AF65">
        <v>0</v>
      </c>
      <c r="AG65">
        <v>0</v>
      </c>
      <c r="AH65">
        <v>48.2</v>
      </c>
      <c r="AI65">
        <v>182.66</v>
      </c>
      <c r="AJ65">
        <v>48.2</v>
      </c>
      <c r="AK65">
        <v>0</v>
      </c>
      <c r="AL65">
        <v>0</v>
      </c>
      <c r="AM65">
        <v>150</v>
      </c>
      <c r="AN65">
        <v>100</v>
      </c>
      <c r="AO65">
        <v>0</v>
      </c>
    </row>
    <row r="66" spans="7:41">
      <c r="G66" t="s">
        <v>108</v>
      </c>
      <c r="H66" s="73">
        <v>97.360000000000014</v>
      </c>
      <c r="I66" s="46">
        <v>0</v>
      </c>
      <c r="J66" s="46">
        <v>2.57</v>
      </c>
      <c r="K66" s="46">
        <v>24.1</v>
      </c>
      <c r="L66" s="46">
        <v>2.73</v>
      </c>
      <c r="M66" s="74">
        <v>0</v>
      </c>
      <c r="N66" s="73">
        <v>182.66</v>
      </c>
      <c r="O66" s="46">
        <v>450</v>
      </c>
      <c r="P66" s="46">
        <v>0</v>
      </c>
      <c r="Q66" s="46">
        <v>0</v>
      </c>
      <c r="R66" s="46">
        <v>0</v>
      </c>
      <c r="S66" s="74">
        <v>0</v>
      </c>
      <c r="W66">
        <v>24.1</v>
      </c>
      <c r="X66">
        <v>0.96</v>
      </c>
      <c r="Y66">
        <v>2.57</v>
      </c>
      <c r="Z66">
        <v>1.93</v>
      </c>
      <c r="AA66">
        <v>100</v>
      </c>
      <c r="AB66">
        <v>0</v>
      </c>
      <c r="AC66">
        <v>0</v>
      </c>
      <c r="AD66">
        <v>100</v>
      </c>
      <c r="AE66">
        <v>0.8</v>
      </c>
      <c r="AF66">
        <v>0</v>
      </c>
      <c r="AG66">
        <v>0</v>
      </c>
      <c r="AH66">
        <v>48.2</v>
      </c>
      <c r="AI66">
        <v>182.66</v>
      </c>
      <c r="AJ66">
        <v>48.2</v>
      </c>
      <c r="AK66">
        <v>0</v>
      </c>
      <c r="AL66">
        <v>0</v>
      </c>
      <c r="AM66">
        <v>150</v>
      </c>
      <c r="AN66">
        <v>100</v>
      </c>
      <c r="AO66">
        <v>0</v>
      </c>
    </row>
    <row r="67" spans="7:41">
      <c r="G67" t="s">
        <v>109</v>
      </c>
      <c r="H67" s="73">
        <v>97.03</v>
      </c>
      <c r="I67" s="46">
        <v>0</v>
      </c>
      <c r="J67" s="46">
        <v>2.57</v>
      </c>
      <c r="K67" s="46">
        <v>24.1</v>
      </c>
      <c r="L67" s="46">
        <v>3.2</v>
      </c>
      <c r="M67" s="74">
        <v>0</v>
      </c>
      <c r="N67" s="73">
        <v>182.66</v>
      </c>
      <c r="O67" s="46">
        <v>450</v>
      </c>
      <c r="P67" s="46">
        <v>0</v>
      </c>
      <c r="Q67" s="46">
        <v>0</v>
      </c>
      <c r="R67" s="46">
        <v>0</v>
      </c>
      <c r="S67" s="74">
        <v>0</v>
      </c>
      <c r="W67">
        <v>24.1</v>
      </c>
      <c r="X67">
        <v>0.63</v>
      </c>
      <c r="Y67">
        <v>2.57</v>
      </c>
      <c r="Z67">
        <v>1.93</v>
      </c>
      <c r="AA67">
        <v>100</v>
      </c>
      <c r="AB67">
        <v>0</v>
      </c>
      <c r="AC67">
        <v>0</v>
      </c>
      <c r="AD67">
        <v>100</v>
      </c>
      <c r="AE67">
        <v>1.27</v>
      </c>
      <c r="AF67">
        <v>0</v>
      </c>
      <c r="AG67">
        <v>0</v>
      </c>
      <c r="AH67">
        <v>48.2</v>
      </c>
      <c r="AI67">
        <v>182.66</v>
      </c>
      <c r="AJ67">
        <v>48.2</v>
      </c>
      <c r="AK67">
        <v>0</v>
      </c>
      <c r="AL67">
        <v>0</v>
      </c>
      <c r="AM67">
        <v>150</v>
      </c>
      <c r="AN67">
        <v>100</v>
      </c>
      <c r="AO67">
        <v>0</v>
      </c>
    </row>
    <row r="68" spans="7:41">
      <c r="G68" t="s">
        <v>110</v>
      </c>
      <c r="H68" s="73">
        <v>97.03</v>
      </c>
      <c r="I68" s="46">
        <v>0</v>
      </c>
      <c r="J68" s="46">
        <v>2.57</v>
      </c>
      <c r="K68" s="46">
        <v>20.25</v>
      </c>
      <c r="L68" s="46">
        <v>2.83</v>
      </c>
      <c r="M68" s="74">
        <v>0</v>
      </c>
      <c r="N68" s="73">
        <v>182.66</v>
      </c>
      <c r="O68" s="46">
        <v>450</v>
      </c>
      <c r="P68" s="46">
        <v>0</v>
      </c>
      <c r="Q68" s="46">
        <v>0</v>
      </c>
      <c r="R68" s="46">
        <v>0</v>
      </c>
      <c r="S68" s="74">
        <v>0</v>
      </c>
      <c r="W68">
        <v>20.25</v>
      </c>
      <c r="X68">
        <v>0.63</v>
      </c>
      <c r="Y68">
        <v>2.57</v>
      </c>
      <c r="Z68">
        <v>1.93</v>
      </c>
      <c r="AA68">
        <v>100</v>
      </c>
      <c r="AB68">
        <v>0</v>
      </c>
      <c r="AC68">
        <v>0</v>
      </c>
      <c r="AD68">
        <v>100</v>
      </c>
      <c r="AE68">
        <v>0.9</v>
      </c>
      <c r="AF68">
        <v>0</v>
      </c>
      <c r="AG68">
        <v>0</v>
      </c>
      <c r="AH68">
        <v>48.2</v>
      </c>
      <c r="AI68">
        <v>182.66</v>
      </c>
      <c r="AJ68">
        <v>48.2</v>
      </c>
      <c r="AK68">
        <v>0</v>
      </c>
      <c r="AL68">
        <v>0</v>
      </c>
      <c r="AM68">
        <v>150</v>
      </c>
      <c r="AN68">
        <v>100</v>
      </c>
      <c r="AO68">
        <v>0</v>
      </c>
    </row>
    <row r="69" spans="7:41">
      <c r="G69" t="s">
        <v>111</v>
      </c>
      <c r="H69" s="73">
        <v>97.03</v>
      </c>
      <c r="I69" s="46">
        <v>0</v>
      </c>
      <c r="J69" s="46">
        <v>2.57</v>
      </c>
      <c r="K69" s="46">
        <v>14.46</v>
      </c>
      <c r="L69" s="46">
        <v>2.56</v>
      </c>
      <c r="M69" s="74">
        <v>0</v>
      </c>
      <c r="N69" s="73">
        <v>182.66</v>
      </c>
      <c r="O69" s="46">
        <v>450</v>
      </c>
      <c r="P69" s="46">
        <v>0</v>
      </c>
      <c r="Q69" s="46">
        <v>0</v>
      </c>
      <c r="R69" s="46">
        <v>0</v>
      </c>
      <c r="S69" s="74">
        <v>0</v>
      </c>
      <c r="W69">
        <v>14.46</v>
      </c>
      <c r="X69">
        <v>0.63</v>
      </c>
      <c r="Y69">
        <v>2.57</v>
      </c>
      <c r="Z69">
        <v>1.93</v>
      </c>
      <c r="AA69">
        <v>100</v>
      </c>
      <c r="AB69">
        <v>0</v>
      </c>
      <c r="AC69">
        <v>0</v>
      </c>
      <c r="AD69">
        <v>100</v>
      </c>
      <c r="AE69">
        <v>0.63</v>
      </c>
      <c r="AF69">
        <v>0</v>
      </c>
      <c r="AG69">
        <v>0</v>
      </c>
      <c r="AH69">
        <v>48.2</v>
      </c>
      <c r="AI69">
        <v>182.66</v>
      </c>
      <c r="AJ69">
        <v>48.2</v>
      </c>
      <c r="AK69">
        <v>0</v>
      </c>
      <c r="AL69">
        <v>0</v>
      </c>
      <c r="AM69">
        <v>150</v>
      </c>
      <c r="AN69">
        <v>100</v>
      </c>
      <c r="AO69">
        <v>0</v>
      </c>
    </row>
    <row r="70" spans="7:41">
      <c r="G70" t="s">
        <v>112</v>
      </c>
      <c r="H70" s="73">
        <v>97.03</v>
      </c>
      <c r="I70" s="46">
        <v>0</v>
      </c>
      <c r="J70" s="46">
        <v>2.57</v>
      </c>
      <c r="K70" s="46">
        <v>9.64</v>
      </c>
      <c r="L70" s="46">
        <v>2.0299999999999998</v>
      </c>
      <c r="M70" s="74">
        <v>0</v>
      </c>
      <c r="N70" s="73">
        <v>182.66</v>
      </c>
      <c r="O70" s="46">
        <v>450</v>
      </c>
      <c r="P70" s="46">
        <v>0</v>
      </c>
      <c r="Q70" s="46">
        <v>0</v>
      </c>
      <c r="R70" s="46">
        <v>0</v>
      </c>
      <c r="S70" s="74">
        <v>0</v>
      </c>
      <c r="W70">
        <v>9.64</v>
      </c>
      <c r="X70">
        <v>0.63</v>
      </c>
      <c r="Y70">
        <v>2.57</v>
      </c>
      <c r="Z70">
        <v>1.93</v>
      </c>
      <c r="AA70">
        <v>100</v>
      </c>
      <c r="AB70">
        <v>0</v>
      </c>
      <c r="AC70">
        <v>0</v>
      </c>
      <c r="AD70">
        <v>100</v>
      </c>
      <c r="AE70">
        <v>0.1</v>
      </c>
      <c r="AF70">
        <v>0</v>
      </c>
      <c r="AG70">
        <v>0</v>
      </c>
      <c r="AH70">
        <v>48.2</v>
      </c>
      <c r="AI70">
        <v>182.66</v>
      </c>
      <c r="AJ70">
        <v>48.2</v>
      </c>
      <c r="AK70">
        <v>0</v>
      </c>
      <c r="AL70">
        <v>0</v>
      </c>
      <c r="AM70">
        <v>150</v>
      </c>
      <c r="AN70">
        <v>100</v>
      </c>
      <c r="AO70">
        <v>0</v>
      </c>
    </row>
    <row r="71" spans="7:41">
      <c r="G71" t="s">
        <v>113</v>
      </c>
      <c r="H71" s="73">
        <v>96.98</v>
      </c>
      <c r="I71" s="46">
        <v>24.62</v>
      </c>
      <c r="J71" s="46">
        <v>2.57</v>
      </c>
      <c r="K71" s="46">
        <v>0</v>
      </c>
      <c r="L71" s="46">
        <v>1.93</v>
      </c>
      <c r="M71" s="74">
        <v>0</v>
      </c>
      <c r="N71" s="73">
        <v>182.66</v>
      </c>
      <c r="O71" s="46">
        <v>450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0.57999999999999996</v>
      </c>
      <c r="Y71">
        <v>2.57</v>
      </c>
      <c r="Z71">
        <v>1.93</v>
      </c>
      <c r="AA71">
        <v>100</v>
      </c>
      <c r="AB71">
        <v>0</v>
      </c>
      <c r="AC71">
        <v>0</v>
      </c>
      <c r="AD71">
        <v>100</v>
      </c>
      <c r="AE71">
        <v>0</v>
      </c>
      <c r="AF71">
        <v>0</v>
      </c>
      <c r="AG71">
        <v>0</v>
      </c>
      <c r="AH71">
        <v>48.2</v>
      </c>
      <c r="AI71">
        <v>182.66</v>
      </c>
      <c r="AJ71">
        <v>48.2</v>
      </c>
      <c r="AK71">
        <v>0</v>
      </c>
      <c r="AL71">
        <v>24.62</v>
      </c>
      <c r="AM71">
        <v>150</v>
      </c>
      <c r="AN71">
        <v>100</v>
      </c>
      <c r="AO71">
        <v>0</v>
      </c>
    </row>
    <row r="72" spans="7:41">
      <c r="G72" t="s">
        <v>114</v>
      </c>
      <c r="H72" s="73">
        <v>96.98</v>
      </c>
      <c r="I72" s="46">
        <v>24.62</v>
      </c>
      <c r="J72" s="46">
        <v>2.57</v>
      </c>
      <c r="K72" s="46">
        <v>0</v>
      </c>
      <c r="L72" s="46">
        <v>1.93</v>
      </c>
      <c r="M72" s="74">
        <v>0</v>
      </c>
      <c r="N72" s="73">
        <v>182.66</v>
      </c>
      <c r="O72" s="46">
        <v>450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0.57999999999999996</v>
      </c>
      <c r="Y72">
        <v>2.57</v>
      </c>
      <c r="Z72">
        <v>1.93</v>
      </c>
      <c r="AA72">
        <v>100</v>
      </c>
      <c r="AB72">
        <v>0</v>
      </c>
      <c r="AC72">
        <v>0</v>
      </c>
      <c r="AD72">
        <v>100</v>
      </c>
      <c r="AE72">
        <v>0</v>
      </c>
      <c r="AF72">
        <v>0</v>
      </c>
      <c r="AG72">
        <v>0</v>
      </c>
      <c r="AH72">
        <v>48.2</v>
      </c>
      <c r="AI72">
        <v>182.66</v>
      </c>
      <c r="AJ72">
        <v>48.2</v>
      </c>
      <c r="AK72">
        <v>0</v>
      </c>
      <c r="AL72">
        <v>24.62</v>
      </c>
      <c r="AM72">
        <v>150</v>
      </c>
      <c r="AN72">
        <v>100</v>
      </c>
      <c r="AO72">
        <v>0</v>
      </c>
    </row>
    <row r="73" spans="7:41">
      <c r="G73" t="s">
        <v>115</v>
      </c>
      <c r="H73" s="73">
        <v>96.98</v>
      </c>
      <c r="I73" s="46">
        <v>27.09</v>
      </c>
      <c r="J73" s="46">
        <v>2.57</v>
      </c>
      <c r="K73" s="46">
        <v>0</v>
      </c>
      <c r="L73" s="46">
        <v>1.93</v>
      </c>
      <c r="M73" s="74">
        <v>0</v>
      </c>
      <c r="N73" s="73">
        <v>182.66</v>
      </c>
      <c r="O73" s="46">
        <v>450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0.57999999999999996</v>
      </c>
      <c r="Y73">
        <v>2.57</v>
      </c>
      <c r="Z73">
        <v>1.93</v>
      </c>
      <c r="AA73">
        <v>100</v>
      </c>
      <c r="AB73">
        <v>0</v>
      </c>
      <c r="AC73">
        <v>0</v>
      </c>
      <c r="AD73">
        <v>100</v>
      </c>
      <c r="AE73">
        <v>0</v>
      </c>
      <c r="AF73">
        <v>0</v>
      </c>
      <c r="AG73">
        <v>0</v>
      </c>
      <c r="AH73">
        <v>48.2</v>
      </c>
      <c r="AI73">
        <v>182.66</v>
      </c>
      <c r="AJ73">
        <v>48.2</v>
      </c>
      <c r="AK73">
        <v>0</v>
      </c>
      <c r="AL73">
        <v>27.09</v>
      </c>
      <c r="AM73">
        <v>150</v>
      </c>
      <c r="AN73">
        <v>100</v>
      </c>
      <c r="AO73">
        <v>0</v>
      </c>
    </row>
    <row r="74" spans="7:41">
      <c r="G74" t="s">
        <v>116</v>
      </c>
      <c r="H74" s="73">
        <v>96.98</v>
      </c>
      <c r="I74" s="46">
        <v>27.09</v>
      </c>
      <c r="J74" s="46">
        <v>2.57</v>
      </c>
      <c r="K74" s="46">
        <v>0</v>
      </c>
      <c r="L74" s="46">
        <v>1.93</v>
      </c>
      <c r="M74" s="74">
        <v>0</v>
      </c>
      <c r="N74" s="73">
        <v>182.66</v>
      </c>
      <c r="O74" s="46">
        <v>450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0.57999999999999996</v>
      </c>
      <c r="Y74">
        <v>2.57</v>
      </c>
      <c r="Z74">
        <v>1.93</v>
      </c>
      <c r="AA74">
        <v>100</v>
      </c>
      <c r="AB74">
        <v>0</v>
      </c>
      <c r="AC74">
        <v>0</v>
      </c>
      <c r="AD74">
        <v>100</v>
      </c>
      <c r="AE74">
        <v>0</v>
      </c>
      <c r="AF74">
        <v>0</v>
      </c>
      <c r="AG74">
        <v>0</v>
      </c>
      <c r="AH74">
        <v>48.2</v>
      </c>
      <c r="AI74">
        <v>182.66</v>
      </c>
      <c r="AJ74">
        <v>48.2</v>
      </c>
      <c r="AK74">
        <v>0</v>
      </c>
      <c r="AL74">
        <v>27.09</v>
      </c>
      <c r="AM74">
        <v>150</v>
      </c>
      <c r="AN74">
        <v>100</v>
      </c>
      <c r="AO74">
        <v>0</v>
      </c>
    </row>
    <row r="75" spans="7:41">
      <c r="G75" t="s">
        <v>117</v>
      </c>
      <c r="H75" s="73">
        <v>97.03</v>
      </c>
      <c r="I75" s="46">
        <v>29.57</v>
      </c>
      <c r="J75" s="46">
        <v>2.57</v>
      </c>
      <c r="K75" s="46">
        <v>0</v>
      </c>
      <c r="L75" s="46">
        <v>1.93</v>
      </c>
      <c r="M75" s="74">
        <v>0</v>
      </c>
      <c r="N75" s="73">
        <v>182.01</v>
      </c>
      <c r="O75" s="46">
        <v>450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0.63</v>
      </c>
      <c r="Y75">
        <v>2.57</v>
      </c>
      <c r="Z75">
        <v>1.93</v>
      </c>
      <c r="AA75">
        <v>0</v>
      </c>
      <c r="AB75">
        <v>100</v>
      </c>
      <c r="AC75">
        <v>55</v>
      </c>
      <c r="AD75">
        <v>100</v>
      </c>
      <c r="AE75">
        <v>0</v>
      </c>
      <c r="AF75">
        <v>0</v>
      </c>
      <c r="AG75">
        <v>25</v>
      </c>
      <c r="AH75">
        <v>48.2</v>
      </c>
      <c r="AI75">
        <v>102.01</v>
      </c>
      <c r="AJ75">
        <v>48.2</v>
      </c>
      <c r="AK75">
        <v>0</v>
      </c>
      <c r="AL75">
        <v>29.57</v>
      </c>
      <c r="AM75">
        <v>150</v>
      </c>
      <c r="AN75">
        <v>100</v>
      </c>
      <c r="AO75">
        <v>0</v>
      </c>
    </row>
    <row r="76" spans="7:41">
      <c r="G76" t="s">
        <v>118</v>
      </c>
      <c r="H76" s="73">
        <v>97.03</v>
      </c>
      <c r="I76" s="46">
        <v>29.57</v>
      </c>
      <c r="J76" s="46">
        <v>2.57</v>
      </c>
      <c r="K76" s="46">
        <v>0</v>
      </c>
      <c r="L76" s="46">
        <v>1.93</v>
      </c>
      <c r="M76" s="74">
        <v>0</v>
      </c>
      <c r="N76" s="73">
        <v>182.01</v>
      </c>
      <c r="O76" s="46">
        <v>450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0.63</v>
      </c>
      <c r="Y76">
        <v>2.57</v>
      </c>
      <c r="Z76">
        <v>1.93</v>
      </c>
      <c r="AA76">
        <v>0</v>
      </c>
      <c r="AB76">
        <v>100</v>
      </c>
      <c r="AC76">
        <v>55</v>
      </c>
      <c r="AD76">
        <v>100</v>
      </c>
      <c r="AE76">
        <v>0</v>
      </c>
      <c r="AF76">
        <v>0</v>
      </c>
      <c r="AG76">
        <v>25</v>
      </c>
      <c r="AH76">
        <v>48.2</v>
      </c>
      <c r="AI76">
        <v>102.01</v>
      </c>
      <c r="AJ76">
        <v>48.2</v>
      </c>
      <c r="AK76">
        <v>0</v>
      </c>
      <c r="AL76">
        <v>29.57</v>
      </c>
      <c r="AM76">
        <v>150</v>
      </c>
      <c r="AN76">
        <v>100</v>
      </c>
      <c r="AO76">
        <v>0</v>
      </c>
    </row>
    <row r="77" spans="7:41">
      <c r="G77" t="s">
        <v>119</v>
      </c>
      <c r="H77" s="73">
        <v>97.03</v>
      </c>
      <c r="I77" s="46">
        <v>32.04</v>
      </c>
      <c r="J77" s="46">
        <v>2.57</v>
      </c>
      <c r="K77" s="46">
        <v>0</v>
      </c>
      <c r="L77" s="46">
        <v>1.93</v>
      </c>
      <c r="M77" s="74">
        <v>0</v>
      </c>
      <c r="N77" s="73">
        <v>182.01</v>
      </c>
      <c r="O77" s="46">
        <v>450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0.63</v>
      </c>
      <c r="Y77">
        <v>2.57</v>
      </c>
      <c r="Z77">
        <v>1.93</v>
      </c>
      <c r="AA77">
        <v>0</v>
      </c>
      <c r="AB77">
        <v>100</v>
      </c>
      <c r="AC77">
        <v>55</v>
      </c>
      <c r="AD77">
        <v>100</v>
      </c>
      <c r="AE77">
        <v>0</v>
      </c>
      <c r="AF77">
        <v>0</v>
      </c>
      <c r="AG77">
        <v>25</v>
      </c>
      <c r="AH77">
        <v>48.2</v>
      </c>
      <c r="AI77">
        <v>102.01</v>
      </c>
      <c r="AJ77">
        <v>48.2</v>
      </c>
      <c r="AK77">
        <v>0</v>
      </c>
      <c r="AL77">
        <v>32.04</v>
      </c>
      <c r="AM77">
        <v>150</v>
      </c>
      <c r="AN77">
        <v>100</v>
      </c>
      <c r="AO77">
        <v>0</v>
      </c>
    </row>
    <row r="78" spans="7:41">
      <c r="G78" t="s">
        <v>120</v>
      </c>
      <c r="H78" s="73">
        <v>97.03</v>
      </c>
      <c r="I78" s="46">
        <v>32.04</v>
      </c>
      <c r="J78" s="46">
        <v>2.57</v>
      </c>
      <c r="K78" s="46">
        <v>0</v>
      </c>
      <c r="L78" s="46">
        <v>1.93</v>
      </c>
      <c r="M78" s="74">
        <v>0</v>
      </c>
      <c r="N78" s="73">
        <v>182.01</v>
      </c>
      <c r="O78" s="46">
        <v>450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0.63</v>
      </c>
      <c r="Y78">
        <v>2.57</v>
      </c>
      <c r="Z78">
        <v>1.93</v>
      </c>
      <c r="AA78">
        <v>0</v>
      </c>
      <c r="AB78">
        <v>100</v>
      </c>
      <c r="AC78">
        <v>55</v>
      </c>
      <c r="AD78">
        <v>100</v>
      </c>
      <c r="AE78">
        <v>0</v>
      </c>
      <c r="AF78">
        <v>0</v>
      </c>
      <c r="AG78">
        <v>25</v>
      </c>
      <c r="AH78">
        <v>48.2</v>
      </c>
      <c r="AI78">
        <v>102.01</v>
      </c>
      <c r="AJ78">
        <v>48.2</v>
      </c>
      <c r="AK78">
        <v>0</v>
      </c>
      <c r="AL78">
        <v>32.04</v>
      </c>
      <c r="AM78">
        <v>150</v>
      </c>
      <c r="AN78">
        <v>100</v>
      </c>
      <c r="AO78">
        <v>0</v>
      </c>
    </row>
    <row r="79" spans="7:41">
      <c r="G79" t="s">
        <v>121</v>
      </c>
      <c r="H79" s="73">
        <v>97.03</v>
      </c>
      <c r="I79" s="46">
        <v>0</v>
      </c>
      <c r="J79" s="46">
        <v>2.57</v>
      </c>
      <c r="K79" s="46">
        <v>0</v>
      </c>
      <c r="L79" s="46">
        <v>1.93</v>
      </c>
      <c r="M79" s="74">
        <v>0</v>
      </c>
      <c r="N79" s="73">
        <v>182.01</v>
      </c>
      <c r="O79" s="46">
        <v>450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0.63</v>
      </c>
      <c r="Y79">
        <v>2.57</v>
      </c>
      <c r="Z79">
        <v>1.93</v>
      </c>
      <c r="AA79">
        <v>0</v>
      </c>
      <c r="AB79">
        <v>100</v>
      </c>
      <c r="AC79">
        <v>55</v>
      </c>
      <c r="AD79">
        <v>100</v>
      </c>
      <c r="AE79">
        <v>0</v>
      </c>
      <c r="AF79">
        <v>0</v>
      </c>
      <c r="AG79">
        <v>25</v>
      </c>
      <c r="AH79">
        <v>48.2</v>
      </c>
      <c r="AI79">
        <v>102.01</v>
      </c>
      <c r="AJ79">
        <v>48.2</v>
      </c>
      <c r="AK79">
        <v>0</v>
      </c>
      <c r="AL79">
        <v>0</v>
      </c>
      <c r="AM79">
        <v>150</v>
      </c>
      <c r="AN79">
        <v>100</v>
      </c>
      <c r="AO79">
        <v>0</v>
      </c>
    </row>
    <row r="80" spans="7:41">
      <c r="G80" t="s">
        <v>122</v>
      </c>
      <c r="H80" s="73">
        <v>97.03</v>
      </c>
      <c r="I80" s="46">
        <v>0</v>
      </c>
      <c r="J80" s="46">
        <v>2.57</v>
      </c>
      <c r="K80" s="46">
        <v>0</v>
      </c>
      <c r="L80" s="46">
        <v>1.93</v>
      </c>
      <c r="M80" s="74">
        <v>0</v>
      </c>
      <c r="N80" s="73">
        <v>182.01</v>
      </c>
      <c r="O80" s="46">
        <v>450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0.63</v>
      </c>
      <c r="Y80">
        <v>2.57</v>
      </c>
      <c r="Z80">
        <v>1.93</v>
      </c>
      <c r="AA80">
        <v>0</v>
      </c>
      <c r="AB80">
        <v>100</v>
      </c>
      <c r="AC80">
        <v>55</v>
      </c>
      <c r="AD80">
        <v>100</v>
      </c>
      <c r="AE80">
        <v>0</v>
      </c>
      <c r="AF80">
        <v>0</v>
      </c>
      <c r="AG80">
        <v>25</v>
      </c>
      <c r="AH80">
        <v>48.2</v>
      </c>
      <c r="AI80">
        <v>102.01</v>
      </c>
      <c r="AJ80">
        <v>48.2</v>
      </c>
      <c r="AK80">
        <v>0</v>
      </c>
      <c r="AL80">
        <v>0</v>
      </c>
      <c r="AM80">
        <v>150</v>
      </c>
      <c r="AN80">
        <v>100</v>
      </c>
      <c r="AO80">
        <v>0</v>
      </c>
    </row>
    <row r="81" spans="7:41">
      <c r="G81" t="s">
        <v>123</v>
      </c>
      <c r="H81" s="73">
        <v>97.03</v>
      </c>
      <c r="I81" s="46">
        <v>0</v>
      </c>
      <c r="J81" s="46">
        <v>2.57</v>
      </c>
      <c r="K81" s="46">
        <v>0</v>
      </c>
      <c r="L81" s="46">
        <v>1.93</v>
      </c>
      <c r="M81" s="74">
        <v>0</v>
      </c>
      <c r="N81" s="73">
        <v>182.01</v>
      </c>
      <c r="O81" s="46">
        <v>450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0.63</v>
      </c>
      <c r="Y81">
        <v>2.57</v>
      </c>
      <c r="Z81">
        <v>1.93</v>
      </c>
      <c r="AA81">
        <v>0</v>
      </c>
      <c r="AB81">
        <v>100</v>
      </c>
      <c r="AC81">
        <v>55</v>
      </c>
      <c r="AD81">
        <v>100</v>
      </c>
      <c r="AE81">
        <v>0</v>
      </c>
      <c r="AF81">
        <v>0</v>
      </c>
      <c r="AG81">
        <v>25</v>
      </c>
      <c r="AH81">
        <v>48.2</v>
      </c>
      <c r="AI81">
        <v>102.01</v>
      </c>
      <c r="AJ81">
        <v>48.2</v>
      </c>
      <c r="AK81">
        <v>0</v>
      </c>
      <c r="AL81">
        <v>0</v>
      </c>
      <c r="AM81">
        <v>150</v>
      </c>
      <c r="AN81">
        <v>100</v>
      </c>
      <c r="AO81">
        <v>0</v>
      </c>
    </row>
    <row r="82" spans="7:41">
      <c r="G82" t="s">
        <v>124</v>
      </c>
      <c r="H82" s="73">
        <v>97.03</v>
      </c>
      <c r="I82" s="46">
        <v>0</v>
      </c>
      <c r="J82" s="46">
        <v>2.57</v>
      </c>
      <c r="K82" s="46">
        <v>0</v>
      </c>
      <c r="L82" s="46">
        <v>1.93</v>
      </c>
      <c r="M82" s="74">
        <v>0</v>
      </c>
      <c r="N82" s="73">
        <v>182.01</v>
      </c>
      <c r="O82" s="46">
        <v>450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0.63</v>
      </c>
      <c r="Y82">
        <v>2.57</v>
      </c>
      <c r="Z82">
        <v>1.93</v>
      </c>
      <c r="AA82">
        <v>0</v>
      </c>
      <c r="AB82">
        <v>100</v>
      </c>
      <c r="AC82">
        <v>55</v>
      </c>
      <c r="AD82">
        <v>100</v>
      </c>
      <c r="AE82">
        <v>0</v>
      </c>
      <c r="AF82">
        <v>0</v>
      </c>
      <c r="AG82">
        <v>25</v>
      </c>
      <c r="AH82">
        <v>48.2</v>
      </c>
      <c r="AI82">
        <v>102.01</v>
      </c>
      <c r="AJ82">
        <v>48.2</v>
      </c>
      <c r="AK82">
        <v>0</v>
      </c>
      <c r="AL82">
        <v>0</v>
      </c>
      <c r="AM82">
        <v>150</v>
      </c>
      <c r="AN82">
        <v>100</v>
      </c>
      <c r="AO82">
        <v>0</v>
      </c>
    </row>
    <row r="83" spans="7:41">
      <c r="G83" t="s">
        <v>125</v>
      </c>
      <c r="H83" s="73">
        <v>96.98</v>
      </c>
      <c r="I83" s="46">
        <v>0</v>
      </c>
      <c r="J83" s="46">
        <v>2.57</v>
      </c>
      <c r="K83" s="46">
        <v>0</v>
      </c>
      <c r="L83" s="46">
        <v>1.93</v>
      </c>
      <c r="M83" s="74">
        <v>0</v>
      </c>
      <c r="N83" s="73">
        <v>182.01</v>
      </c>
      <c r="O83" s="46">
        <v>350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0.57999999999999996</v>
      </c>
      <c r="Y83">
        <v>2.57</v>
      </c>
      <c r="Z83">
        <v>1.93</v>
      </c>
      <c r="AA83">
        <v>0</v>
      </c>
      <c r="AB83">
        <v>100</v>
      </c>
      <c r="AC83">
        <v>55</v>
      </c>
      <c r="AD83">
        <v>0</v>
      </c>
      <c r="AE83">
        <v>0</v>
      </c>
      <c r="AF83">
        <v>0</v>
      </c>
      <c r="AG83">
        <v>25</v>
      </c>
      <c r="AH83">
        <v>48.2</v>
      </c>
      <c r="AI83">
        <v>102.01</v>
      </c>
      <c r="AJ83">
        <v>48.2</v>
      </c>
      <c r="AK83">
        <v>0</v>
      </c>
      <c r="AL83">
        <v>0</v>
      </c>
      <c r="AM83">
        <v>150</v>
      </c>
      <c r="AN83">
        <v>100</v>
      </c>
      <c r="AO83">
        <v>0</v>
      </c>
    </row>
    <row r="84" spans="7:41">
      <c r="G84" t="s">
        <v>126</v>
      </c>
      <c r="H84" s="73">
        <v>96.98</v>
      </c>
      <c r="I84" s="46">
        <v>0</v>
      </c>
      <c r="J84" s="46">
        <v>2.57</v>
      </c>
      <c r="K84" s="46">
        <v>0</v>
      </c>
      <c r="L84" s="46">
        <v>1.93</v>
      </c>
      <c r="M84" s="74">
        <v>0</v>
      </c>
      <c r="N84" s="73">
        <v>182.01</v>
      </c>
      <c r="O84" s="46">
        <v>350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0.57999999999999996</v>
      </c>
      <c r="Y84">
        <v>2.57</v>
      </c>
      <c r="Z84">
        <v>1.93</v>
      </c>
      <c r="AA84">
        <v>0</v>
      </c>
      <c r="AB84">
        <v>100</v>
      </c>
      <c r="AC84">
        <v>55</v>
      </c>
      <c r="AD84">
        <v>0</v>
      </c>
      <c r="AE84">
        <v>0</v>
      </c>
      <c r="AF84">
        <v>0</v>
      </c>
      <c r="AG84">
        <v>25</v>
      </c>
      <c r="AH84">
        <v>48.2</v>
      </c>
      <c r="AI84">
        <v>102.01</v>
      </c>
      <c r="AJ84">
        <v>48.2</v>
      </c>
      <c r="AK84">
        <v>0</v>
      </c>
      <c r="AL84">
        <v>0</v>
      </c>
      <c r="AM84">
        <v>150</v>
      </c>
      <c r="AN84">
        <v>100</v>
      </c>
      <c r="AO84">
        <v>0</v>
      </c>
    </row>
    <row r="85" spans="7:41">
      <c r="G85" t="s">
        <v>127</v>
      </c>
      <c r="H85" s="73">
        <v>96.98</v>
      </c>
      <c r="I85" s="46">
        <v>0</v>
      </c>
      <c r="J85" s="46">
        <v>2.57</v>
      </c>
      <c r="K85" s="46">
        <v>0</v>
      </c>
      <c r="L85" s="46">
        <v>1.93</v>
      </c>
      <c r="M85" s="74">
        <v>0</v>
      </c>
      <c r="N85" s="73">
        <v>182.01</v>
      </c>
      <c r="O85" s="46">
        <v>350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0.57999999999999996</v>
      </c>
      <c r="Y85">
        <v>2.57</v>
      </c>
      <c r="Z85">
        <v>1.93</v>
      </c>
      <c r="AA85">
        <v>0</v>
      </c>
      <c r="AB85">
        <v>100</v>
      </c>
      <c r="AC85">
        <v>55</v>
      </c>
      <c r="AD85">
        <v>0</v>
      </c>
      <c r="AE85">
        <v>0</v>
      </c>
      <c r="AF85">
        <v>0</v>
      </c>
      <c r="AG85">
        <v>25</v>
      </c>
      <c r="AH85">
        <v>48.2</v>
      </c>
      <c r="AI85">
        <v>102.01</v>
      </c>
      <c r="AJ85">
        <v>48.2</v>
      </c>
      <c r="AK85">
        <v>0</v>
      </c>
      <c r="AL85">
        <v>0</v>
      </c>
      <c r="AM85">
        <v>150</v>
      </c>
      <c r="AN85">
        <v>100</v>
      </c>
      <c r="AO85">
        <v>0</v>
      </c>
    </row>
    <row r="86" spans="7:41">
      <c r="G86" t="s">
        <v>128</v>
      </c>
      <c r="H86" s="73">
        <v>96.98</v>
      </c>
      <c r="I86" s="46">
        <v>0</v>
      </c>
      <c r="J86" s="46">
        <v>2.57</v>
      </c>
      <c r="K86" s="46">
        <v>0</v>
      </c>
      <c r="L86" s="46">
        <v>1.93</v>
      </c>
      <c r="M86" s="74">
        <v>0</v>
      </c>
      <c r="N86" s="73">
        <v>182.01</v>
      </c>
      <c r="O86" s="46">
        <v>350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0.57999999999999996</v>
      </c>
      <c r="Y86">
        <v>2.57</v>
      </c>
      <c r="Z86">
        <v>1.93</v>
      </c>
      <c r="AA86">
        <v>0</v>
      </c>
      <c r="AB86">
        <v>100</v>
      </c>
      <c r="AC86">
        <v>55</v>
      </c>
      <c r="AD86">
        <v>0</v>
      </c>
      <c r="AE86">
        <v>0</v>
      </c>
      <c r="AF86">
        <v>0</v>
      </c>
      <c r="AG86">
        <v>25</v>
      </c>
      <c r="AH86">
        <v>48.2</v>
      </c>
      <c r="AI86">
        <v>102.01</v>
      </c>
      <c r="AJ86">
        <v>48.2</v>
      </c>
      <c r="AK86">
        <v>0</v>
      </c>
      <c r="AL86">
        <v>0</v>
      </c>
      <c r="AM86">
        <v>150</v>
      </c>
      <c r="AN86">
        <v>100</v>
      </c>
      <c r="AO86">
        <v>0</v>
      </c>
    </row>
    <row r="87" spans="7:41">
      <c r="G87" t="s">
        <v>129</v>
      </c>
      <c r="H87" s="73">
        <v>96.98</v>
      </c>
      <c r="I87" s="46">
        <v>0</v>
      </c>
      <c r="J87" s="46">
        <v>2.57</v>
      </c>
      <c r="K87" s="46">
        <v>0</v>
      </c>
      <c r="L87" s="46">
        <v>1.93</v>
      </c>
      <c r="M87" s="74">
        <v>0</v>
      </c>
      <c r="N87" s="73">
        <v>182.01</v>
      </c>
      <c r="O87" s="46">
        <v>350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0.57999999999999996</v>
      </c>
      <c r="Y87">
        <v>2.57</v>
      </c>
      <c r="Z87">
        <v>1.93</v>
      </c>
      <c r="AA87">
        <v>0</v>
      </c>
      <c r="AB87">
        <v>100</v>
      </c>
      <c r="AC87">
        <v>55</v>
      </c>
      <c r="AD87">
        <v>0</v>
      </c>
      <c r="AE87">
        <v>0</v>
      </c>
      <c r="AF87">
        <v>0</v>
      </c>
      <c r="AG87">
        <v>25</v>
      </c>
      <c r="AH87">
        <v>48.2</v>
      </c>
      <c r="AI87">
        <v>102.01</v>
      </c>
      <c r="AJ87">
        <v>48.2</v>
      </c>
      <c r="AK87">
        <v>0</v>
      </c>
      <c r="AL87">
        <v>0</v>
      </c>
      <c r="AM87">
        <v>150</v>
      </c>
      <c r="AN87">
        <v>100</v>
      </c>
      <c r="AO87">
        <v>0</v>
      </c>
    </row>
    <row r="88" spans="7:41">
      <c r="G88" t="s">
        <v>130</v>
      </c>
      <c r="H88" s="73">
        <v>96.98</v>
      </c>
      <c r="I88" s="46">
        <v>0</v>
      </c>
      <c r="J88" s="46">
        <v>2.57</v>
      </c>
      <c r="K88" s="46">
        <v>0</v>
      </c>
      <c r="L88" s="46">
        <v>1.93</v>
      </c>
      <c r="M88" s="74">
        <v>0</v>
      </c>
      <c r="N88" s="73">
        <v>182.01</v>
      </c>
      <c r="O88" s="46">
        <v>350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0.57999999999999996</v>
      </c>
      <c r="Y88">
        <v>2.57</v>
      </c>
      <c r="Z88">
        <v>1.93</v>
      </c>
      <c r="AA88">
        <v>0</v>
      </c>
      <c r="AB88">
        <v>100</v>
      </c>
      <c r="AC88">
        <v>55</v>
      </c>
      <c r="AD88">
        <v>0</v>
      </c>
      <c r="AE88">
        <v>0</v>
      </c>
      <c r="AF88">
        <v>0</v>
      </c>
      <c r="AG88">
        <v>25</v>
      </c>
      <c r="AH88">
        <v>48.2</v>
      </c>
      <c r="AI88">
        <v>102.01</v>
      </c>
      <c r="AJ88">
        <v>48.2</v>
      </c>
      <c r="AK88">
        <v>0</v>
      </c>
      <c r="AL88">
        <v>0</v>
      </c>
      <c r="AM88">
        <v>150</v>
      </c>
      <c r="AN88">
        <v>100</v>
      </c>
      <c r="AO88">
        <v>0</v>
      </c>
    </row>
    <row r="89" spans="7:41">
      <c r="G89" t="s">
        <v>131</v>
      </c>
      <c r="H89" s="73">
        <v>96.98</v>
      </c>
      <c r="I89" s="46">
        <v>0</v>
      </c>
      <c r="J89" s="46">
        <v>2.57</v>
      </c>
      <c r="K89" s="46">
        <v>0</v>
      </c>
      <c r="L89" s="46">
        <v>1.93</v>
      </c>
      <c r="M89" s="74">
        <v>0</v>
      </c>
      <c r="N89" s="73">
        <v>182.01</v>
      </c>
      <c r="O89" s="46">
        <v>350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0.57999999999999996</v>
      </c>
      <c r="Y89">
        <v>2.57</v>
      </c>
      <c r="Z89">
        <v>1.93</v>
      </c>
      <c r="AA89">
        <v>0</v>
      </c>
      <c r="AB89">
        <v>100</v>
      </c>
      <c r="AC89">
        <v>55</v>
      </c>
      <c r="AD89">
        <v>0</v>
      </c>
      <c r="AE89">
        <v>0</v>
      </c>
      <c r="AF89">
        <v>0</v>
      </c>
      <c r="AG89">
        <v>25</v>
      </c>
      <c r="AH89">
        <v>48.2</v>
      </c>
      <c r="AI89">
        <v>102.01</v>
      </c>
      <c r="AJ89">
        <v>48.2</v>
      </c>
      <c r="AK89">
        <v>0</v>
      </c>
      <c r="AL89">
        <v>0</v>
      </c>
      <c r="AM89">
        <v>150</v>
      </c>
      <c r="AN89">
        <v>100</v>
      </c>
      <c r="AO89">
        <v>0</v>
      </c>
    </row>
    <row r="90" spans="7:41">
      <c r="G90" t="s">
        <v>132</v>
      </c>
      <c r="H90" s="73">
        <v>96.98</v>
      </c>
      <c r="I90" s="46">
        <v>0</v>
      </c>
      <c r="J90" s="46">
        <v>2.57</v>
      </c>
      <c r="K90" s="46">
        <v>0</v>
      </c>
      <c r="L90" s="46">
        <v>1.93</v>
      </c>
      <c r="M90" s="74">
        <v>0</v>
      </c>
      <c r="N90" s="73">
        <v>182.01</v>
      </c>
      <c r="O90" s="46">
        <v>350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0.57999999999999996</v>
      </c>
      <c r="Y90">
        <v>2.57</v>
      </c>
      <c r="Z90">
        <v>1.93</v>
      </c>
      <c r="AA90">
        <v>0</v>
      </c>
      <c r="AB90">
        <v>100</v>
      </c>
      <c r="AC90">
        <v>55</v>
      </c>
      <c r="AD90">
        <v>0</v>
      </c>
      <c r="AE90">
        <v>0</v>
      </c>
      <c r="AF90">
        <v>0</v>
      </c>
      <c r="AG90">
        <v>25</v>
      </c>
      <c r="AH90">
        <v>48.2</v>
      </c>
      <c r="AI90">
        <v>102.01</v>
      </c>
      <c r="AJ90">
        <v>48.2</v>
      </c>
      <c r="AK90">
        <v>0</v>
      </c>
      <c r="AL90">
        <v>0</v>
      </c>
      <c r="AM90">
        <v>150</v>
      </c>
      <c r="AN90">
        <v>100</v>
      </c>
      <c r="AO90">
        <v>0</v>
      </c>
    </row>
    <row r="91" spans="7:41">
      <c r="G91" t="s">
        <v>133</v>
      </c>
      <c r="H91" s="73">
        <v>96.98</v>
      </c>
      <c r="I91" s="46">
        <v>0</v>
      </c>
      <c r="J91" s="46">
        <v>2.57</v>
      </c>
      <c r="K91" s="46">
        <v>0</v>
      </c>
      <c r="L91" s="46">
        <v>1.93</v>
      </c>
      <c r="M91" s="74">
        <v>0</v>
      </c>
      <c r="N91" s="73">
        <v>236.5</v>
      </c>
      <c r="O91" s="46">
        <v>384.17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0.57999999999999996</v>
      </c>
      <c r="Y91">
        <v>2.57</v>
      </c>
      <c r="Z91">
        <v>1.93</v>
      </c>
      <c r="AA91">
        <v>0</v>
      </c>
      <c r="AB91">
        <v>100</v>
      </c>
      <c r="AC91">
        <v>55</v>
      </c>
      <c r="AD91">
        <v>0</v>
      </c>
      <c r="AE91">
        <v>0</v>
      </c>
      <c r="AF91">
        <v>34.17</v>
      </c>
      <c r="AG91">
        <v>0</v>
      </c>
      <c r="AH91">
        <v>48.2</v>
      </c>
      <c r="AI91">
        <v>102.01</v>
      </c>
      <c r="AJ91">
        <v>48.2</v>
      </c>
      <c r="AK91">
        <v>0</v>
      </c>
      <c r="AL91">
        <v>0</v>
      </c>
      <c r="AM91">
        <v>150</v>
      </c>
      <c r="AN91">
        <v>100</v>
      </c>
      <c r="AO91">
        <v>79.489999999999995</v>
      </c>
    </row>
    <row r="92" spans="7:41">
      <c r="G92" t="s">
        <v>134</v>
      </c>
      <c r="H92" s="73">
        <v>96.98</v>
      </c>
      <c r="I92" s="46">
        <v>0</v>
      </c>
      <c r="J92" s="46">
        <v>2.57</v>
      </c>
      <c r="K92" s="46">
        <v>0</v>
      </c>
      <c r="L92" s="46">
        <v>1.93</v>
      </c>
      <c r="M92" s="74">
        <v>0</v>
      </c>
      <c r="N92" s="73">
        <v>236.5</v>
      </c>
      <c r="O92" s="46">
        <v>384.17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0.57999999999999996</v>
      </c>
      <c r="Y92">
        <v>2.57</v>
      </c>
      <c r="Z92">
        <v>1.93</v>
      </c>
      <c r="AA92">
        <v>0</v>
      </c>
      <c r="AB92">
        <v>100</v>
      </c>
      <c r="AC92">
        <v>55</v>
      </c>
      <c r="AD92">
        <v>0</v>
      </c>
      <c r="AE92">
        <v>0</v>
      </c>
      <c r="AF92">
        <v>34.17</v>
      </c>
      <c r="AG92">
        <v>0</v>
      </c>
      <c r="AH92">
        <v>48.2</v>
      </c>
      <c r="AI92">
        <v>102.01</v>
      </c>
      <c r="AJ92">
        <v>48.2</v>
      </c>
      <c r="AK92">
        <v>0</v>
      </c>
      <c r="AL92">
        <v>0</v>
      </c>
      <c r="AM92">
        <v>150</v>
      </c>
      <c r="AN92">
        <v>100</v>
      </c>
      <c r="AO92">
        <v>79.489999999999995</v>
      </c>
    </row>
    <row r="93" spans="7:41">
      <c r="G93" t="s">
        <v>135</v>
      </c>
      <c r="H93" s="73">
        <v>96.98</v>
      </c>
      <c r="I93" s="46">
        <v>0</v>
      </c>
      <c r="J93" s="46">
        <v>2.57</v>
      </c>
      <c r="K93" s="46">
        <v>0</v>
      </c>
      <c r="L93" s="46">
        <v>1.93</v>
      </c>
      <c r="M93" s="74">
        <v>0</v>
      </c>
      <c r="N93" s="73">
        <v>236.5</v>
      </c>
      <c r="O93" s="46">
        <v>384.17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0.57999999999999996</v>
      </c>
      <c r="Y93">
        <v>2.57</v>
      </c>
      <c r="Z93">
        <v>1.93</v>
      </c>
      <c r="AA93">
        <v>0</v>
      </c>
      <c r="AB93">
        <v>100</v>
      </c>
      <c r="AC93">
        <v>55</v>
      </c>
      <c r="AD93">
        <v>0</v>
      </c>
      <c r="AE93">
        <v>0</v>
      </c>
      <c r="AF93">
        <v>34.17</v>
      </c>
      <c r="AG93">
        <v>0</v>
      </c>
      <c r="AH93">
        <v>48.2</v>
      </c>
      <c r="AI93">
        <v>102.01</v>
      </c>
      <c r="AJ93">
        <v>48.2</v>
      </c>
      <c r="AK93">
        <v>0</v>
      </c>
      <c r="AL93">
        <v>0</v>
      </c>
      <c r="AM93">
        <v>150</v>
      </c>
      <c r="AN93">
        <v>100</v>
      </c>
      <c r="AO93">
        <v>79.489999999999995</v>
      </c>
    </row>
    <row r="94" spans="7:41">
      <c r="G94" t="s">
        <v>136</v>
      </c>
      <c r="H94" s="73">
        <v>96.98</v>
      </c>
      <c r="I94" s="46">
        <v>0</v>
      </c>
      <c r="J94" s="46">
        <v>2.57</v>
      </c>
      <c r="K94" s="46">
        <v>0</v>
      </c>
      <c r="L94" s="46">
        <v>1.93</v>
      </c>
      <c r="M94" s="74">
        <v>0</v>
      </c>
      <c r="N94" s="73">
        <v>236.5</v>
      </c>
      <c r="O94" s="46">
        <v>384.17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0.57999999999999996</v>
      </c>
      <c r="Y94">
        <v>2.57</v>
      </c>
      <c r="Z94">
        <v>1.93</v>
      </c>
      <c r="AA94">
        <v>0</v>
      </c>
      <c r="AB94">
        <v>100</v>
      </c>
      <c r="AC94">
        <v>55</v>
      </c>
      <c r="AD94">
        <v>0</v>
      </c>
      <c r="AE94">
        <v>0</v>
      </c>
      <c r="AF94">
        <v>34.17</v>
      </c>
      <c r="AG94">
        <v>0</v>
      </c>
      <c r="AH94">
        <v>48.2</v>
      </c>
      <c r="AI94">
        <v>102.01</v>
      </c>
      <c r="AJ94">
        <v>48.2</v>
      </c>
      <c r="AK94">
        <v>0</v>
      </c>
      <c r="AL94">
        <v>0</v>
      </c>
      <c r="AM94">
        <v>150</v>
      </c>
      <c r="AN94">
        <v>100</v>
      </c>
      <c r="AO94">
        <v>79.489999999999995</v>
      </c>
    </row>
    <row r="95" spans="7:41">
      <c r="G95" t="s">
        <v>137</v>
      </c>
      <c r="H95" s="73">
        <v>96.98</v>
      </c>
      <c r="I95" s="46">
        <v>0</v>
      </c>
      <c r="J95" s="46">
        <v>2.57</v>
      </c>
      <c r="K95" s="46">
        <v>0</v>
      </c>
      <c r="L95" s="46">
        <v>1.93</v>
      </c>
      <c r="M95" s="74">
        <v>0</v>
      </c>
      <c r="N95" s="73">
        <v>181.5</v>
      </c>
      <c r="O95" s="46">
        <v>384.17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0.57999999999999996</v>
      </c>
      <c r="Y95">
        <v>2.57</v>
      </c>
      <c r="Z95">
        <v>1.93</v>
      </c>
      <c r="AA95">
        <v>0</v>
      </c>
      <c r="AB95">
        <v>100</v>
      </c>
      <c r="AC95">
        <v>0</v>
      </c>
      <c r="AD95">
        <v>0</v>
      </c>
      <c r="AE95">
        <v>0</v>
      </c>
      <c r="AF95">
        <v>34.17</v>
      </c>
      <c r="AG95">
        <v>0</v>
      </c>
      <c r="AH95">
        <v>48.2</v>
      </c>
      <c r="AI95">
        <v>102.01</v>
      </c>
      <c r="AJ95">
        <v>48.2</v>
      </c>
      <c r="AK95">
        <v>0</v>
      </c>
      <c r="AL95">
        <v>0</v>
      </c>
      <c r="AM95">
        <v>150</v>
      </c>
      <c r="AN95">
        <v>100</v>
      </c>
      <c r="AO95">
        <v>79.489999999999995</v>
      </c>
    </row>
    <row r="96" spans="7:41">
      <c r="G96" t="s">
        <v>138</v>
      </c>
      <c r="H96" s="73">
        <v>96.98</v>
      </c>
      <c r="I96" s="46">
        <v>0</v>
      </c>
      <c r="J96" s="46">
        <v>2.57</v>
      </c>
      <c r="K96" s="46">
        <v>0</v>
      </c>
      <c r="L96" s="46">
        <v>1.93</v>
      </c>
      <c r="M96" s="74">
        <v>0</v>
      </c>
      <c r="N96" s="73">
        <v>181.5</v>
      </c>
      <c r="O96" s="46">
        <v>384.17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0.57999999999999996</v>
      </c>
      <c r="Y96">
        <v>2.57</v>
      </c>
      <c r="Z96">
        <v>1.93</v>
      </c>
      <c r="AA96">
        <v>0</v>
      </c>
      <c r="AB96">
        <v>100</v>
      </c>
      <c r="AC96">
        <v>0</v>
      </c>
      <c r="AD96">
        <v>0</v>
      </c>
      <c r="AE96">
        <v>0</v>
      </c>
      <c r="AF96">
        <v>34.17</v>
      </c>
      <c r="AG96">
        <v>0</v>
      </c>
      <c r="AH96">
        <v>48.2</v>
      </c>
      <c r="AI96">
        <v>102.01</v>
      </c>
      <c r="AJ96">
        <v>48.2</v>
      </c>
      <c r="AK96">
        <v>0</v>
      </c>
      <c r="AL96">
        <v>0</v>
      </c>
      <c r="AM96">
        <v>150</v>
      </c>
      <c r="AN96">
        <v>100</v>
      </c>
      <c r="AO96">
        <v>79.489999999999995</v>
      </c>
    </row>
    <row r="97" spans="1:133">
      <c r="G97" t="s">
        <v>139</v>
      </c>
      <c r="H97" s="73">
        <v>96.98</v>
      </c>
      <c r="I97" s="46">
        <v>0</v>
      </c>
      <c r="J97" s="46">
        <v>2.57</v>
      </c>
      <c r="K97" s="46">
        <v>0</v>
      </c>
      <c r="L97" s="46">
        <v>1.93</v>
      </c>
      <c r="M97" s="74">
        <v>0</v>
      </c>
      <c r="N97" s="73">
        <v>181.5</v>
      </c>
      <c r="O97" s="46">
        <v>384.17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0.57999999999999996</v>
      </c>
      <c r="Y97">
        <v>2.57</v>
      </c>
      <c r="Z97">
        <v>1.93</v>
      </c>
      <c r="AA97">
        <v>0</v>
      </c>
      <c r="AB97">
        <v>100</v>
      </c>
      <c r="AC97">
        <v>0</v>
      </c>
      <c r="AD97">
        <v>0</v>
      </c>
      <c r="AE97">
        <v>0</v>
      </c>
      <c r="AF97">
        <v>34.17</v>
      </c>
      <c r="AG97">
        <v>0</v>
      </c>
      <c r="AH97">
        <v>48.2</v>
      </c>
      <c r="AI97">
        <v>102.01</v>
      </c>
      <c r="AJ97">
        <v>48.2</v>
      </c>
      <c r="AK97">
        <v>0</v>
      </c>
      <c r="AL97">
        <v>0</v>
      </c>
      <c r="AM97">
        <v>150</v>
      </c>
      <c r="AN97">
        <v>100</v>
      </c>
      <c r="AO97">
        <v>79.489999999999995</v>
      </c>
    </row>
    <row r="98" spans="1:133">
      <c r="G98" t="s">
        <v>140</v>
      </c>
      <c r="H98" s="73">
        <v>96.98</v>
      </c>
      <c r="I98" s="46">
        <v>0</v>
      </c>
      <c r="J98" s="46">
        <v>2.57</v>
      </c>
      <c r="K98" s="46">
        <v>0</v>
      </c>
      <c r="L98" s="46">
        <v>1.93</v>
      </c>
      <c r="M98" s="74">
        <v>0</v>
      </c>
      <c r="N98" s="73">
        <v>181.5</v>
      </c>
      <c r="O98" s="46">
        <v>384.17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0.57999999999999996</v>
      </c>
      <c r="Y98">
        <v>2.57</v>
      </c>
      <c r="Z98">
        <v>1.93</v>
      </c>
      <c r="AA98">
        <v>0</v>
      </c>
      <c r="AB98">
        <v>100</v>
      </c>
      <c r="AC98">
        <v>0</v>
      </c>
      <c r="AD98">
        <v>0</v>
      </c>
      <c r="AE98">
        <v>0</v>
      </c>
      <c r="AF98">
        <v>34.17</v>
      </c>
      <c r="AG98">
        <v>0</v>
      </c>
      <c r="AH98">
        <v>48.2</v>
      </c>
      <c r="AI98">
        <v>102.01</v>
      </c>
      <c r="AJ98">
        <v>48.2</v>
      </c>
      <c r="AK98">
        <v>0</v>
      </c>
      <c r="AL98">
        <v>0</v>
      </c>
      <c r="AM98">
        <v>150</v>
      </c>
      <c r="AN98">
        <v>100</v>
      </c>
      <c r="AO98">
        <v>79.489999999999995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2.3297599999999958</v>
      </c>
      <c r="I99" s="69">
        <f t="shared" ref="I99:BU99" si="1">SUM(I3:I98)/4000</f>
        <v>5.6659999999999995E-2</v>
      </c>
      <c r="J99" s="69">
        <f t="shared" si="1"/>
        <v>6.1679999999999881E-2</v>
      </c>
      <c r="K99" s="69">
        <f t="shared" si="1"/>
        <v>0.18581250000000007</v>
      </c>
      <c r="L99" s="69">
        <f t="shared" si="1"/>
        <v>7.3452500000000046E-2</v>
      </c>
      <c r="M99" s="69">
        <f t="shared" si="1"/>
        <v>0</v>
      </c>
      <c r="N99" s="68">
        <f t="shared" si="1"/>
        <v>4.4269599999999993</v>
      </c>
      <c r="O99" s="69">
        <f t="shared" si="1"/>
        <v>9.9233599999999971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0.18581250000000007</v>
      </c>
      <c r="X99">
        <f t="shared" si="1"/>
        <v>1.6160000000000004E-2</v>
      </c>
      <c r="Y99">
        <f t="shared" si="1"/>
        <v>6.1679999999999881E-2</v>
      </c>
      <c r="Z99">
        <f t="shared" si="1"/>
        <v>4.6320000000000104E-2</v>
      </c>
      <c r="AA99">
        <f t="shared" si="1"/>
        <v>1.2</v>
      </c>
      <c r="AB99">
        <f t="shared" si="1"/>
        <v>1.2</v>
      </c>
      <c r="AC99">
        <f t="shared" si="1"/>
        <v>0.27500000000000002</v>
      </c>
      <c r="AD99">
        <f t="shared" si="1"/>
        <v>1.25</v>
      </c>
      <c r="AE99">
        <f t="shared" si="1"/>
        <v>2.7132499999999997E-2</v>
      </c>
      <c r="AF99">
        <f t="shared" si="1"/>
        <v>0.27335999999999994</v>
      </c>
      <c r="AG99">
        <f t="shared" si="1"/>
        <v>0.1</v>
      </c>
      <c r="AH99">
        <f t="shared" si="1"/>
        <v>1.1567999999999978</v>
      </c>
      <c r="AI99">
        <f t="shared" si="1"/>
        <v>3.4160399999999997</v>
      </c>
      <c r="AJ99">
        <f t="shared" si="1"/>
        <v>1.1567999999999978</v>
      </c>
      <c r="AK99">
        <f t="shared" si="1"/>
        <v>0</v>
      </c>
      <c r="AL99">
        <f t="shared" si="1"/>
        <v>5.6659999999999995E-2</v>
      </c>
      <c r="AM99">
        <f t="shared" si="1"/>
        <v>3.6</v>
      </c>
      <c r="AN99">
        <f t="shared" si="1"/>
        <v>2.4</v>
      </c>
      <c r="AO99">
        <f t="shared" si="1"/>
        <v>0.6359199999999996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532</v>
      </c>
      <c r="X100" t="s">
        <v>534</v>
      </c>
      <c r="Y100" t="s">
        <v>536</v>
      </c>
      <c r="Z100" t="s">
        <v>538</v>
      </c>
      <c r="AA100" t="s">
        <v>540</v>
      </c>
      <c r="AB100" t="s">
        <v>541</v>
      </c>
      <c r="AC100" t="s">
        <v>543</v>
      </c>
      <c r="AD100" t="s">
        <v>545</v>
      </c>
      <c r="AE100" t="s">
        <v>547</v>
      </c>
      <c r="AF100" t="s">
        <v>549</v>
      </c>
      <c r="AG100" t="s">
        <v>550</v>
      </c>
      <c r="AH100" t="s">
        <v>552</v>
      </c>
      <c r="AI100" t="s">
        <v>553</v>
      </c>
      <c r="AJ100" t="s">
        <v>555</v>
      </c>
      <c r="AK100" t="s">
        <v>557</v>
      </c>
      <c r="AL100" t="s">
        <v>559</v>
      </c>
      <c r="AM100" t="s">
        <v>561</v>
      </c>
      <c r="AN100" t="s">
        <v>563</v>
      </c>
      <c r="AO100" t="s">
        <v>564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31.82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-43</v>
      </c>
      <c r="Q3" s="53">
        <v>0</v>
      </c>
      <c r="R3" s="53">
        <v>0</v>
      </c>
      <c r="S3" s="72">
        <v>0</v>
      </c>
      <c r="U3" s="73">
        <v>31.82</v>
      </c>
      <c r="V3" s="74">
        <v>-43</v>
      </c>
      <c r="W3">
        <v>31.82</v>
      </c>
      <c r="X3">
        <v>0</v>
      </c>
      <c r="Y3">
        <v>0</v>
      </c>
      <c r="Z3">
        <v>0</v>
      </c>
      <c r="AA3">
        <v>-43</v>
      </c>
    </row>
    <row r="4" spans="1:27">
      <c r="B4" t="s">
        <v>257</v>
      </c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-31</v>
      </c>
      <c r="O4" s="46">
        <v>0</v>
      </c>
      <c r="P4" s="46">
        <v>-28</v>
      </c>
      <c r="Q4" s="46">
        <v>0</v>
      </c>
      <c r="R4" s="46">
        <v>0</v>
      </c>
      <c r="S4" s="74">
        <v>0</v>
      </c>
      <c r="U4" s="73">
        <v>0</v>
      </c>
      <c r="V4" s="74">
        <v>-59</v>
      </c>
      <c r="W4">
        <v>-31</v>
      </c>
      <c r="X4">
        <v>0</v>
      </c>
      <c r="Y4">
        <v>0</v>
      </c>
      <c r="Z4">
        <v>0</v>
      </c>
      <c r="AA4">
        <v>-28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-10</v>
      </c>
      <c r="O5" s="46">
        <v>0</v>
      </c>
      <c r="P5" s="46">
        <v>-40</v>
      </c>
      <c r="Q5" s="46">
        <v>0</v>
      </c>
      <c r="R5" s="46">
        <v>0</v>
      </c>
      <c r="S5" s="74">
        <v>0</v>
      </c>
      <c r="U5" s="73">
        <v>0</v>
      </c>
      <c r="V5" s="74">
        <v>-50</v>
      </c>
      <c r="W5">
        <v>-10</v>
      </c>
      <c r="X5">
        <v>0</v>
      </c>
      <c r="Y5">
        <v>0</v>
      </c>
      <c r="Z5">
        <v>0</v>
      </c>
      <c r="AA5">
        <v>-40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-24</v>
      </c>
      <c r="O6" s="46">
        <v>0</v>
      </c>
      <c r="P6" s="46">
        <v>-50</v>
      </c>
      <c r="Q6" s="46">
        <v>0</v>
      </c>
      <c r="R6" s="46">
        <v>-0.5</v>
      </c>
      <c r="S6" s="74">
        <v>0</v>
      </c>
      <c r="U6" s="73">
        <v>0</v>
      </c>
      <c r="V6" s="74">
        <v>-74.5</v>
      </c>
      <c r="W6">
        <v>-24</v>
      </c>
      <c r="X6">
        <v>0</v>
      </c>
      <c r="Y6">
        <v>-0.5</v>
      </c>
      <c r="Z6">
        <v>0</v>
      </c>
      <c r="AA6">
        <v>-50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-38</v>
      </c>
      <c r="O7" s="46">
        <v>0</v>
      </c>
      <c r="P7" s="46">
        <v>-67</v>
      </c>
      <c r="Q7" s="46">
        <v>0</v>
      </c>
      <c r="R7" s="46">
        <v>-1</v>
      </c>
      <c r="S7" s="74">
        <v>0</v>
      </c>
      <c r="U7" s="73">
        <v>0</v>
      </c>
      <c r="V7" s="74">
        <v>-106</v>
      </c>
      <c r="W7">
        <v>-38</v>
      </c>
      <c r="X7">
        <v>0</v>
      </c>
      <c r="Y7">
        <v>-1</v>
      </c>
      <c r="Z7">
        <v>0</v>
      </c>
      <c r="AA7">
        <v>-67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-10</v>
      </c>
      <c r="O8" s="46">
        <v>0</v>
      </c>
      <c r="P8" s="46">
        <v>-35</v>
      </c>
      <c r="Q8" s="46">
        <v>0</v>
      </c>
      <c r="R8" s="46">
        <v>-1</v>
      </c>
      <c r="S8" s="74">
        <v>0</v>
      </c>
      <c r="U8" s="73">
        <v>0</v>
      </c>
      <c r="V8" s="74">
        <v>-46</v>
      </c>
      <c r="W8">
        <v>-10</v>
      </c>
      <c r="X8">
        <v>0</v>
      </c>
      <c r="Y8">
        <v>-1</v>
      </c>
      <c r="Z8">
        <v>0</v>
      </c>
      <c r="AA8">
        <v>-35</v>
      </c>
    </row>
    <row r="9" spans="1:27">
      <c r="G9" t="s">
        <v>51</v>
      </c>
      <c r="H9" s="73">
        <v>0</v>
      </c>
      <c r="I9" s="46">
        <v>9.64</v>
      </c>
      <c r="J9" s="46">
        <v>0</v>
      </c>
      <c r="K9" s="46">
        <v>0</v>
      </c>
      <c r="L9" s="46">
        <v>0</v>
      </c>
      <c r="M9" s="74">
        <v>0</v>
      </c>
      <c r="N9" s="73">
        <v>-18</v>
      </c>
      <c r="O9" s="46">
        <v>0</v>
      </c>
      <c r="P9" s="46">
        <v>-38</v>
      </c>
      <c r="Q9" s="46">
        <v>0</v>
      </c>
      <c r="R9" s="46">
        <v>-1</v>
      </c>
      <c r="S9" s="74">
        <v>0</v>
      </c>
      <c r="U9" s="73">
        <v>9.64</v>
      </c>
      <c r="V9" s="74">
        <v>-57</v>
      </c>
      <c r="W9">
        <v>-18</v>
      </c>
      <c r="X9">
        <v>9.64</v>
      </c>
      <c r="Y9">
        <v>-1</v>
      </c>
      <c r="Z9">
        <v>0</v>
      </c>
      <c r="AA9">
        <v>-38</v>
      </c>
    </row>
    <row r="10" spans="1:27">
      <c r="G10" t="s">
        <v>52</v>
      </c>
      <c r="H10" s="73">
        <v>0</v>
      </c>
      <c r="I10" s="46">
        <v>9.64</v>
      </c>
      <c r="J10" s="46">
        <v>0</v>
      </c>
      <c r="K10" s="46">
        <v>0</v>
      </c>
      <c r="L10" s="46">
        <v>0</v>
      </c>
      <c r="M10" s="74">
        <v>0</v>
      </c>
      <c r="N10" s="73">
        <v>-32</v>
      </c>
      <c r="O10" s="46">
        <v>0</v>
      </c>
      <c r="P10" s="46">
        <v>-45</v>
      </c>
      <c r="Q10" s="46">
        <v>0</v>
      </c>
      <c r="R10" s="46">
        <v>-1.4</v>
      </c>
      <c r="S10" s="74">
        <v>0</v>
      </c>
      <c r="U10" s="73">
        <v>9.64</v>
      </c>
      <c r="V10" s="74">
        <v>-78.400000000000006</v>
      </c>
      <c r="W10">
        <v>-32</v>
      </c>
      <c r="X10">
        <v>9.64</v>
      </c>
      <c r="Y10">
        <v>-1.4</v>
      </c>
      <c r="Z10">
        <v>0</v>
      </c>
      <c r="AA10">
        <v>-45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-40</v>
      </c>
      <c r="O11" s="46">
        <v>0</v>
      </c>
      <c r="P11" s="46">
        <v>-44</v>
      </c>
      <c r="Q11" s="46">
        <v>0</v>
      </c>
      <c r="R11" s="46">
        <v>-1.4</v>
      </c>
      <c r="S11" s="74">
        <v>0</v>
      </c>
      <c r="U11" s="73">
        <v>0</v>
      </c>
      <c r="V11" s="74">
        <v>-85.4</v>
      </c>
      <c r="W11">
        <v>-40</v>
      </c>
      <c r="X11">
        <v>0</v>
      </c>
      <c r="Y11">
        <v>-1.4</v>
      </c>
      <c r="Z11">
        <v>0</v>
      </c>
      <c r="AA11">
        <v>-44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-45</v>
      </c>
      <c r="O12" s="46">
        <v>0</v>
      </c>
      <c r="P12" s="46">
        <v>-44</v>
      </c>
      <c r="Q12" s="46">
        <v>0</v>
      </c>
      <c r="R12" s="46">
        <v>-1.4</v>
      </c>
      <c r="S12" s="74">
        <v>0</v>
      </c>
      <c r="U12" s="73">
        <v>0</v>
      </c>
      <c r="V12" s="74">
        <v>-90.4</v>
      </c>
      <c r="W12">
        <v>-45</v>
      </c>
      <c r="X12">
        <v>0</v>
      </c>
      <c r="Y12">
        <v>-1.4</v>
      </c>
      <c r="Z12">
        <v>0</v>
      </c>
      <c r="AA12">
        <v>-44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-36</v>
      </c>
      <c r="O13" s="46">
        <v>0</v>
      </c>
      <c r="P13" s="46">
        <v>-51</v>
      </c>
      <c r="Q13" s="46">
        <v>0</v>
      </c>
      <c r="R13" s="46">
        <v>-1.4</v>
      </c>
      <c r="S13" s="74">
        <v>0</v>
      </c>
      <c r="U13" s="73">
        <v>0</v>
      </c>
      <c r="V13" s="74">
        <v>-88.4</v>
      </c>
      <c r="W13">
        <v>-36</v>
      </c>
      <c r="X13">
        <v>0</v>
      </c>
      <c r="Y13">
        <v>-1.4</v>
      </c>
      <c r="Z13">
        <v>0</v>
      </c>
      <c r="AA13">
        <v>-51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-40</v>
      </c>
      <c r="O14" s="46">
        <v>0</v>
      </c>
      <c r="P14" s="46">
        <v>-52</v>
      </c>
      <c r="Q14" s="46">
        <v>0</v>
      </c>
      <c r="R14" s="46">
        <v>-1.4</v>
      </c>
      <c r="S14" s="74">
        <v>0</v>
      </c>
      <c r="U14" s="73">
        <v>0</v>
      </c>
      <c r="V14" s="74">
        <v>-93.4</v>
      </c>
      <c r="W14">
        <v>-40</v>
      </c>
      <c r="X14">
        <v>0</v>
      </c>
      <c r="Y14">
        <v>-1.4</v>
      </c>
      <c r="Z14">
        <v>0</v>
      </c>
      <c r="AA14">
        <v>-52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-22</v>
      </c>
      <c r="O15" s="46">
        <v>0</v>
      </c>
      <c r="P15" s="46">
        <v>-57</v>
      </c>
      <c r="Q15" s="46">
        <v>0</v>
      </c>
      <c r="R15" s="46">
        <v>-1.4</v>
      </c>
      <c r="S15" s="74">
        <v>0</v>
      </c>
      <c r="U15" s="73">
        <v>0</v>
      </c>
      <c r="V15" s="74">
        <v>-80.400000000000006</v>
      </c>
      <c r="W15">
        <v>-22</v>
      </c>
      <c r="X15">
        <v>0</v>
      </c>
      <c r="Y15">
        <v>-1.4</v>
      </c>
      <c r="Z15">
        <v>0</v>
      </c>
      <c r="AA15">
        <v>-57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-18</v>
      </c>
      <c r="O16" s="46">
        <v>0</v>
      </c>
      <c r="P16" s="46">
        <v>-58</v>
      </c>
      <c r="Q16" s="46">
        <v>0</v>
      </c>
      <c r="R16" s="46">
        <v>-1.4</v>
      </c>
      <c r="S16" s="74">
        <v>0</v>
      </c>
      <c r="U16" s="73">
        <v>0</v>
      </c>
      <c r="V16" s="74">
        <v>-77.400000000000006</v>
      </c>
      <c r="W16">
        <v>-18</v>
      </c>
      <c r="X16">
        <v>0</v>
      </c>
      <c r="Y16">
        <v>-1.4</v>
      </c>
      <c r="Z16">
        <v>0</v>
      </c>
      <c r="AA16">
        <v>-58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-26</v>
      </c>
      <c r="O17" s="46">
        <v>0</v>
      </c>
      <c r="P17" s="46">
        <v>-62</v>
      </c>
      <c r="Q17" s="46">
        <v>0</v>
      </c>
      <c r="R17" s="46">
        <v>-1</v>
      </c>
      <c r="S17" s="74">
        <v>0</v>
      </c>
      <c r="U17" s="73">
        <v>0</v>
      </c>
      <c r="V17" s="74">
        <v>-89</v>
      </c>
      <c r="W17">
        <v>-26</v>
      </c>
      <c r="X17">
        <v>0</v>
      </c>
      <c r="Y17">
        <v>-1</v>
      </c>
      <c r="Z17">
        <v>0</v>
      </c>
      <c r="AA17">
        <v>-62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-19</v>
      </c>
      <c r="O18" s="46">
        <v>0</v>
      </c>
      <c r="P18" s="46">
        <v>-62</v>
      </c>
      <c r="Q18" s="46">
        <v>0</v>
      </c>
      <c r="R18" s="46">
        <v>0</v>
      </c>
      <c r="S18" s="74">
        <v>0</v>
      </c>
      <c r="U18" s="73">
        <v>0</v>
      </c>
      <c r="V18" s="74">
        <v>-81</v>
      </c>
      <c r="W18">
        <v>-19</v>
      </c>
      <c r="X18">
        <v>0</v>
      </c>
      <c r="Y18">
        <v>0</v>
      </c>
      <c r="Z18">
        <v>0</v>
      </c>
      <c r="AA18">
        <v>-62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-7</v>
      </c>
      <c r="O19" s="46">
        <v>0</v>
      </c>
      <c r="P19" s="46">
        <v>-63</v>
      </c>
      <c r="Q19" s="46">
        <v>0</v>
      </c>
      <c r="R19" s="46">
        <v>0</v>
      </c>
      <c r="S19" s="74">
        <v>0</v>
      </c>
      <c r="U19" s="73">
        <v>0</v>
      </c>
      <c r="V19" s="74">
        <v>-70</v>
      </c>
      <c r="W19">
        <v>-7</v>
      </c>
      <c r="X19">
        <v>0</v>
      </c>
      <c r="Y19">
        <v>0</v>
      </c>
      <c r="Z19">
        <v>0</v>
      </c>
      <c r="AA19">
        <v>-63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-19</v>
      </c>
      <c r="O20" s="46">
        <v>0</v>
      </c>
      <c r="P20" s="46">
        <v>-59</v>
      </c>
      <c r="Q20" s="46">
        <v>0</v>
      </c>
      <c r="R20" s="46">
        <v>0</v>
      </c>
      <c r="S20" s="74">
        <v>0</v>
      </c>
      <c r="U20" s="73">
        <v>0</v>
      </c>
      <c r="V20" s="74">
        <v>-78</v>
      </c>
      <c r="W20">
        <v>-19</v>
      </c>
      <c r="X20">
        <v>0</v>
      </c>
      <c r="Y20">
        <v>0</v>
      </c>
      <c r="Z20">
        <v>0</v>
      </c>
      <c r="AA20">
        <v>-59</v>
      </c>
    </row>
    <row r="21" spans="7:27">
      <c r="G21" t="s">
        <v>63</v>
      </c>
      <c r="H21" s="73">
        <v>3.86</v>
      </c>
      <c r="I21" s="46">
        <v>0</v>
      </c>
      <c r="J21" s="46">
        <v>0</v>
      </c>
      <c r="K21" s="46">
        <v>0</v>
      </c>
      <c r="L21" s="46">
        <v>0.96</v>
      </c>
      <c r="M21" s="74">
        <v>0</v>
      </c>
      <c r="N21" s="73">
        <v>0</v>
      </c>
      <c r="O21" s="46">
        <v>0</v>
      </c>
      <c r="P21" s="46">
        <v>-33</v>
      </c>
      <c r="Q21" s="46">
        <v>0</v>
      </c>
      <c r="R21" s="46">
        <v>0</v>
      </c>
      <c r="S21" s="74">
        <v>0</v>
      </c>
      <c r="U21" s="73">
        <v>4.82</v>
      </c>
      <c r="V21" s="74">
        <v>-33</v>
      </c>
      <c r="W21">
        <v>3.86</v>
      </c>
      <c r="X21">
        <v>0</v>
      </c>
      <c r="Y21">
        <v>0.96</v>
      </c>
      <c r="Z21">
        <v>0</v>
      </c>
      <c r="AA21">
        <v>-33</v>
      </c>
    </row>
    <row r="22" spans="7:27">
      <c r="G22" t="s">
        <v>64</v>
      </c>
      <c r="H22" s="73">
        <v>6.75</v>
      </c>
      <c r="I22" s="46">
        <v>0</v>
      </c>
      <c r="J22" s="46">
        <v>0</v>
      </c>
      <c r="K22" s="46">
        <v>0</v>
      </c>
      <c r="L22" s="46">
        <v>1.93</v>
      </c>
      <c r="M22" s="74">
        <v>0</v>
      </c>
      <c r="N22" s="73">
        <v>0</v>
      </c>
      <c r="O22" s="46">
        <v>0</v>
      </c>
      <c r="P22" s="46">
        <v>-50</v>
      </c>
      <c r="Q22" s="46">
        <v>0</v>
      </c>
      <c r="R22" s="46">
        <v>0</v>
      </c>
      <c r="S22" s="74">
        <v>0</v>
      </c>
      <c r="U22" s="73">
        <v>8.68</v>
      </c>
      <c r="V22" s="74">
        <v>-50</v>
      </c>
      <c r="W22">
        <v>6.75</v>
      </c>
      <c r="X22">
        <v>0</v>
      </c>
      <c r="Y22">
        <v>1.93</v>
      </c>
      <c r="Z22">
        <v>0</v>
      </c>
      <c r="AA22">
        <v>-50</v>
      </c>
    </row>
    <row r="23" spans="7:27">
      <c r="G23" t="s">
        <v>65</v>
      </c>
      <c r="H23" s="73">
        <v>11.57</v>
      </c>
      <c r="I23" s="46">
        <v>0</v>
      </c>
      <c r="J23" s="46">
        <v>0</v>
      </c>
      <c r="K23" s="46">
        <v>0</v>
      </c>
      <c r="L23" s="46">
        <v>5.3</v>
      </c>
      <c r="M23" s="74">
        <v>0</v>
      </c>
      <c r="N23" s="73">
        <v>0</v>
      </c>
      <c r="O23" s="46">
        <v>0</v>
      </c>
      <c r="P23" s="46">
        <v>-33</v>
      </c>
      <c r="Q23" s="46">
        <v>0</v>
      </c>
      <c r="R23" s="46">
        <v>0</v>
      </c>
      <c r="S23" s="74">
        <v>0</v>
      </c>
      <c r="U23" s="73">
        <v>16.87</v>
      </c>
      <c r="V23" s="74">
        <v>-33</v>
      </c>
      <c r="W23">
        <v>11.57</v>
      </c>
      <c r="X23">
        <v>0</v>
      </c>
      <c r="Y23">
        <v>5.3</v>
      </c>
      <c r="Z23">
        <v>0</v>
      </c>
      <c r="AA23">
        <v>-33</v>
      </c>
    </row>
    <row r="24" spans="7:27">
      <c r="G24" t="s">
        <v>66</v>
      </c>
      <c r="H24" s="73">
        <v>14.46</v>
      </c>
      <c r="I24" s="46">
        <v>0</v>
      </c>
      <c r="J24" s="46">
        <v>0</v>
      </c>
      <c r="K24" s="46">
        <v>0</v>
      </c>
      <c r="L24" s="46">
        <v>7.71</v>
      </c>
      <c r="M24" s="74">
        <v>0</v>
      </c>
      <c r="N24" s="73">
        <v>0</v>
      </c>
      <c r="O24" s="46">
        <v>0</v>
      </c>
      <c r="P24" s="46">
        <v>-36</v>
      </c>
      <c r="Q24" s="46">
        <v>0</v>
      </c>
      <c r="R24" s="46">
        <v>0</v>
      </c>
      <c r="S24" s="74">
        <v>0</v>
      </c>
      <c r="U24" s="73">
        <v>22.17</v>
      </c>
      <c r="V24" s="74">
        <v>-36</v>
      </c>
      <c r="W24">
        <v>14.46</v>
      </c>
      <c r="X24">
        <v>0</v>
      </c>
      <c r="Y24">
        <v>7.71</v>
      </c>
      <c r="Z24">
        <v>0</v>
      </c>
      <c r="AA24">
        <v>-36</v>
      </c>
    </row>
    <row r="25" spans="7:27">
      <c r="G25" t="s">
        <v>67</v>
      </c>
      <c r="H25" s="73">
        <v>13.5</v>
      </c>
      <c r="I25" s="46">
        <v>0</v>
      </c>
      <c r="J25" s="46">
        <v>0</v>
      </c>
      <c r="K25" s="46">
        <v>0</v>
      </c>
      <c r="L25" s="46">
        <v>9.64</v>
      </c>
      <c r="M25" s="74">
        <v>0</v>
      </c>
      <c r="N25" s="73">
        <v>0</v>
      </c>
      <c r="O25" s="46">
        <v>-15</v>
      </c>
      <c r="P25" s="46">
        <v>-44</v>
      </c>
      <c r="Q25" s="46">
        <v>0</v>
      </c>
      <c r="R25" s="46">
        <v>0</v>
      </c>
      <c r="S25" s="74">
        <v>0</v>
      </c>
      <c r="U25" s="73">
        <v>23.14</v>
      </c>
      <c r="V25" s="74">
        <v>-59</v>
      </c>
      <c r="W25">
        <v>13.5</v>
      </c>
      <c r="X25">
        <v>-15</v>
      </c>
      <c r="Y25">
        <v>9.64</v>
      </c>
      <c r="Z25">
        <v>0</v>
      </c>
      <c r="AA25">
        <v>-44</v>
      </c>
    </row>
    <row r="26" spans="7:27">
      <c r="G26" t="s">
        <v>68</v>
      </c>
      <c r="H26" s="73">
        <v>26.03</v>
      </c>
      <c r="I26" s="46">
        <v>0</v>
      </c>
      <c r="J26" s="46">
        <v>0</v>
      </c>
      <c r="K26" s="46">
        <v>0</v>
      </c>
      <c r="L26" s="46">
        <v>12.34</v>
      </c>
      <c r="M26" s="74">
        <v>0</v>
      </c>
      <c r="N26" s="73">
        <v>0</v>
      </c>
      <c r="O26" s="46">
        <v>-19</v>
      </c>
      <c r="P26" s="46">
        <v>-53</v>
      </c>
      <c r="Q26" s="46">
        <v>0</v>
      </c>
      <c r="R26" s="46">
        <v>0</v>
      </c>
      <c r="S26" s="74">
        <v>0</v>
      </c>
      <c r="U26" s="73">
        <v>38.369999999999997</v>
      </c>
      <c r="V26" s="74">
        <v>-72</v>
      </c>
      <c r="W26">
        <v>26.03</v>
      </c>
      <c r="X26">
        <v>-19</v>
      </c>
      <c r="Y26">
        <v>12.34</v>
      </c>
      <c r="Z26">
        <v>0</v>
      </c>
      <c r="AA26">
        <v>-53</v>
      </c>
    </row>
    <row r="27" spans="7:27">
      <c r="G27" t="s">
        <v>69</v>
      </c>
      <c r="H27" s="73">
        <v>45.31</v>
      </c>
      <c r="I27" s="46">
        <v>0</v>
      </c>
      <c r="J27" s="46">
        <v>0</v>
      </c>
      <c r="K27" s="46">
        <v>0</v>
      </c>
      <c r="L27" s="46">
        <v>14.46</v>
      </c>
      <c r="M27" s="74">
        <v>0</v>
      </c>
      <c r="N27" s="73">
        <v>0</v>
      </c>
      <c r="O27" s="46">
        <v>-10</v>
      </c>
      <c r="P27" s="46">
        <v>-36</v>
      </c>
      <c r="Q27" s="46">
        <v>0</v>
      </c>
      <c r="R27" s="46">
        <v>0</v>
      </c>
      <c r="S27" s="74">
        <v>0</v>
      </c>
      <c r="U27" s="73">
        <v>59.77</v>
      </c>
      <c r="V27" s="74">
        <v>-46</v>
      </c>
      <c r="W27">
        <v>45.31</v>
      </c>
      <c r="X27">
        <v>-10</v>
      </c>
      <c r="Y27">
        <v>14.46</v>
      </c>
      <c r="Z27">
        <v>0</v>
      </c>
      <c r="AA27">
        <v>-36</v>
      </c>
    </row>
    <row r="28" spans="7:27">
      <c r="G28" t="s">
        <v>70</v>
      </c>
      <c r="H28" s="73">
        <v>48.2</v>
      </c>
      <c r="I28" s="46">
        <v>0</v>
      </c>
      <c r="J28" s="46">
        <v>0</v>
      </c>
      <c r="K28" s="46">
        <v>0</v>
      </c>
      <c r="L28" s="46">
        <v>15.91</v>
      </c>
      <c r="M28" s="74">
        <v>0</v>
      </c>
      <c r="N28" s="73">
        <v>0</v>
      </c>
      <c r="O28" s="46">
        <v>0</v>
      </c>
      <c r="P28" s="46">
        <v>-39</v>
      </c>
      <c r="Q28" s="46">
        <v>0</v>
      </c>
      <c r="R28" s="46">
        <v>0</v>
      </c>
      <c r="S28" s="74">
        <v>0</v>
      </c>
      <c r="U28" s="73">
        <v>64.11</v>
      </c>
      <c r="V28" s="74">
        <v>-39</v>
      </c>
      <c r="W28">
        <v>48.2</v>
      </c>
      <c r="X28">
        <v>0</v>
      </c>
      <c r="Y28">
        <v>15.91</v>
      </c>
      <c r="Z28">
        <v>0</v>
      </c>
      <c r="AA28">
        <v>-39</v>
      </c>
    </row>
    <row r="29" spans="7:27">
      <c r="G29" t="s">
        <v>71</v>
      </c>
      <c r="H29" s="73">
        <v>30.85</v>
      </c>
      <c r="I29" s="46">
        <v>12.53</v>
      </c>
      <c r="J29" s="46">
        <v>0</v>
      </c>
      <c r="K29" s="46">
        <v>0</v>
      </c>
      <c r="L29" s="46">
        <v>16.39</v>
      </c>
      <c r="M29" s="74">
        <v>0</v>
      </c>
      <c r="N29" s="73">
        <v>0</v>
      </c>
      <c r="O29" s="46">
        <v>0</v>
      </c>
      <c r="P29" s="46">
        <v>-43</v>
      </c>
      <c r="Q29" s="46">
        <v>0</v>
      </c>
      <c r="R29" s="46">
        <v>0</v>
      </c>
      <c r="S29" s="74">
        <v>0</v>
      </c>
      <c r="U29" s="73">
        <v>59.77</v>
      </c>
      <c r="V29" s="74">
        <v>-43</v>
      </c>
      <c r="W29">
        <v>30.85</v>
      </c>
      <c r="X29">
        <v>12.53</v>
      </c>
      <c r="Y29">
        <v>16.39</v>
      </c>
      <c r="Z29">
        <v>0</v>
      </c>
      <c r="AA29">
        <v>-43</v>
      </c>
    </row>
    <row r="30" spans="7:27">
      <c r="G30" t="s">
        <v>72</v>
      </c>
      <c r="H30" s="73">
        <v>33.74</v>
      </c>
      <c r="I30" s="46">
        <v>8.68</v>
      </c>
      <c r="J30" s="46">
        <v>0</v>
      </c>
      <c r="K30" s="46">
        <v>0</v>
      </c>
      <c r="L30" s="46">
        <v>17.16</v>
      </c>
      <c r="M30" s="74">
        <v>0</v>
      </c>
      <c r="N30" s="73">
        <v>0</v>
      </c>
      <c r="O30" s="46">
        <v>0</v>
      </c>
      <c r="P30" s="46">
        <v>-24</v>
      </c>
      <c r="Q30" s="46">
        <v>0</v>
      </c>
      <c r="R30" s="46">
        <v>0</v>
      </c>
      <c r="S30" s="74">
        <v>0</v>
      </c>
      <c r="U30" s="73">
        <v>59.58</v>
      </c>
      <c r="V30" s="74">
        <v>-24</v>
      </c>
      <c r="W30">
        <v>33.74</v>
      </c>
      <c r="X30">
        <v>8.68</v>
      </c>
      <c r="Y30">
        <v>17.16</v>
      </c>
      <c r="Z30">
        <v>0</v>
      </c>
      <c r="AA30">
        <v>-24</v>
      </c>
    </row>
    <row r="31" spans="7:27">
      <c r="G31" t="s">
        <v>73</v>
      </c>
      <c r="H31" s="73">
        <v>0</v>
      </c>
      <c r="I31" s="46">
        <v>19.28</v>
      </c>
      <c r="J31" s="46">
        <v>0</v>
      </c>
      <c r="K31" s="46">
        <v>0</v>
      </c>
      <c r="L31" s="46">
        <v>16.87</v>
      </c>
      <c r="M31" s="74">
        <v>0</v>
      </c>
      <c r="N31" s="73">
        <v>0</v>
      </c>
      <c r="O31" s="46">
        <v>0</v>
      </c>
      <c r="P31" s="46">
        <v>-37</v>
      </c>
      <c r="Q31" s="46">
        <v>0</v>
      </c>
      <c r="R31" s="46">
        <v>0</v>
      </c>
      <c r="S31" s="74">
        <v>0</v>
      </c>
      <c r="U31" s="73">
        <v>36.15</v>
      </c>
      <c r="V31" s="74">
        <v>-37</v>
      </c>
      <c r="W31">
        <v>0</v>
      </c>
      <c r="X31">
        <v>19.28</v>
      </c>
      <c r="Y31">
        <v>16.87</v>
      </c>
      <c r="Z31">
        <v>0</v>
      </c>
      <c r="AA31">
        <v>-37</v>
      </c>
    </row>
    <row r="32" spans="7:27">
      <c r="G32" t="s">
        <v>74</v>
      </c>
      <c r="H32" s="73">
        <v>0</v>
      </c>
      <c r="I32" s="46">
        <v>25.06</v>
      </c>
      <c r="J32" s="46">
        <v>0</v>
      </c>
      <c r="K32" s="46">
        <v>0</v>
      </c>
      <c r="L32" s="46">
        <v>16.78</v>
      </c>
      <c r="M32" s="74">
        <v>0</v>
      </c>
      <c r="N32" s="73">
        <v>-31</v>
      </c>
      <c r="O32" s="46">
        <v>0</v>
      </c>
      <c r="P32" s="46">
        <v>-28</v>
      </c>
      <c r="Q32" s="46">
        <v>0</v>
      </c>
      <c r="R32" s="46">
        <v>0</v>
      </c>
      <c r="S32" s="74">
        <v>0</v>
      </c>
      <c r="U32" s="73">
        <v>41.84</v>
      </c>
      <c r="V32" s="74">
        <v>-59</v>
      </c>
      <c r="W32">
        <v>-31</v>
      </c>
      <c r="X32">
        <v>25.06</v>
      </c>
      <c r="Y32">
        <v>16.78</v>
      </c>
      <c r="Z32">
        <v>0</v>
      </c>
      <c r="AA32">
        <v>-28</v>
      </c>
    </row>
    <row r="33" spans="7:27">
      <c r="G33" t="s">
        <v>75</v>
      </c>
      <c r="H33" s="73">
        <v>0</v>
      </c>
      <c r="I33" s="46">
        <v>9.64</v>
      </c>
      <c r="J33" s="46">
        <v>0</v>
      </c>
      <c r="K33" s="46">
        <v>0</v>
      </c>
      <c r="L33" s="46">
        <v>16.2</v>
      </c>
      <c r="M33" s="74">
        <v>0</v>
      </c>
      <c r="N33" s="73">
        <v>-13</v>
      </c>
      <c r="O33" s="46">
        <v>0</v>
      </c>
      <c r="P33" s="46">
        <v>-23</v>
      </c>
      <c r="Q33" s="46">
        <v>0</v>
      </c>
      <c r="R33" s="46">
        <v>0</v>
      </c>
      <c r="S33" s="74">
        <v>0</v>
      </c>
      <c r="U33" s="73">
        <v>25.84</v>
      </c>
      <c r="V33" s="74">
        <v>-36</v>
      </c>
      <c r="W33">
        <v>-13</v>
      </c>
      <c r="X33">
        <v>9.64</v>
      </c>
      <c r="Y33">
        <v>16.2</v>
      </c>
      <c r="Z33">
        <v>0</v>
      </c>
      <c r="AA33">
        <v>-23</v>
      </c>
    </row>
    <row r="34" spans="7:27">
      <c r="G34" t="s">
        <v>76</v>
      </c>
      <c r="H34" s="73">
        <v>0</v>
      </c>
      <c r="I34" s="46">
        <v>8.68</v>
      </c>
      <c r="J34" s="46">
        <v>0</v>
      </c>
      <c r="K34" s="46">
        <v>0</v>
      </c>
      <c r="L34" s="46">
        <v>15.9</v>
      </c>
      <c r="M34" s="74">
        <v>0</v>
      </c>
      <c r="N34" s="73">
        <v>-17</v>
      </c>
      <c r="O34" s="46">
        <v>0</v>
      </c>
      <c r="P34" s="46">
        <v>-22</v>
      </c>
      <c r="Q34" s="46">
        <v>0</v>
      </c>
      <c r="R34" s="46">
        <v>0</v>
      </c>
      <c r="S34" s="74">
        <v>0</v>
      </c>
      <c r="U34" s="73">
        <v>24.58</v>
      </c>
      <c r="V34" s="74">
        <v>-39</v>
      </c>
      <c r="W34">
        <v>-17</v>
      </c>
      <c r="X34">
        <v>8.68</v>
      </c>
      <c r="Y34">
        <v>15.9</v>
      </c>
      <c r="Z34">
        <v>0</v>
      </c>
      <c r="AA34">
        <v>-22</v>
      </c>
    </row>
    <row r="35" spans="7:27">
      <c r="G35" t="s">
        <v>77</v>
      </c>
      <c r="H35" s="73">
        <v>9.64</v>
      </c>
      <c r="I35" s="46">
        <v>0</v>
      </c>
      <c r="J35" s="46">
        <v>0</v>
      </c>
      <c r="K35" s="46">
        <v>0</v>
      </c>
      <c r="L35" s="46">
        <v>14.94</v>
      </c>
      <c r="M35" s="74">
        <v>0</v>
      </c>
      <c r="N35" s="73">
        <v>0</v>
      </c>
      <c r="O35" s="46">
        <v>0</v>
      </c>
      <c r="P35" s="46">
        <v>-59</v>
      </c>
      <c r="Q35" s="46">
        <v>0</v>
      </c>
      <c r="R35" s="46">
        <v>0</v>
      </c>
      <c r="S35" s="74">
        <v>0</v>
      </c>
      <c r="U35" s="73">
        <v>24.58</v>
      </c>
      <c r="V35" s="74">
        <v>-59</v>
      </c>
      <c r="W35">
        <v>9.64</v>
      </c>
      <c r="X35">
        <v>0</v>
      </c>
      <c r="Y35">
        <v>14.94</v>
      </c>
      <c r="Z35">
        <v>0</v>
      </c>
      <c r="AA35">
        <v>-59</v>
      </c>
    </row>
    <row r="36" spans="7:27">
      <c r="G36" t="s">
        <v>78</v>
      </c>
      <c r="H36" s="73">
        <v>15.42</v>
      </c>
      <c r="I36" s="46">
        <v>0</v>
      </c>
      <c r="J36" s="46">
        <v>0</v>
      </c>
      <c r="K36" s="46">
        <v>0</v>
      </c>
      <c r="L36" s="46">
        <v>13.5</v>
      </c>
      <c r="M36" s="74">
        <v>0</v>
      </c>
      <c r="N36" s="73">
        <v>0</v>
      </c>
      <c r="O36" s="46">
        <v>0</v>
      </c>
      <c r="P36" s="46">
        <v>-36</v>
      </c>
      <c r="Q36" s="46">
        <v>0</v>
      </c>
      <c r="R36" s="46">
        <v>0</v>
      </c>
      <c r="S36" s="74">
        <v>0</v>
      </c>
      <c r="U36" s="73">
        <v>28.92</v>
      </c>
      <c r="V36" s="74">
        <v>-36</v>
      </c>
      <c r="W36">
        <v>15.42</v>
      </c>
      <c r="X36">
        <v>0</v>
      </c>
      <c r="Y36">
        <v>13.5</v>
      </c>
      <c r="Z36">
        <v>0</v>
      </c>
      <c r="AA36">
        <v>-36</v>
      </c>
    </row>
    <row r="37" spans="7:27">
      <c r="G37" t="s">
        <v>79</v>
      </c>
      <c r="H37" s="73">
        <v>31.82</v>
      </c>
      <c r="I37" s="46">
        <v>0</v>
      </c>
      <c r="J37" s="46">
        <v>0</v>
      </c>
      <c r="K37" s="46">
        <v>0</v>
      </c>
      <c r="L37" s="46">
        <v>12.05</v>
      </c>
      <c r="M37" s="74">
        <v>0</v>
      </c>
      <c r="N37" s="73">
        <v>0</v>
      </c>
      <c r="O37" s="46">
        <v>0</v>
      </c>
      <c r="P37" s="46">
        <v>-30</v>
      </c>
      <c r="Q37" s="46">
        <v>0</v>
      </c>
      <c r="R37" s="46">
        <v>0</v>
      </c>
      <c r="S37" s="74">
        <v>0</v>
      </c>
      <c r="U37" s="73">
        <v>43.87</v>
      </c>
      <c r="V37" s="74">
        <v>-30</v>
      </c>
      <c r="W37">
        <v>31.82</v>
      </c>
      <c r="X37">
        <v>0</v>
      </c>
      <c r="Y37">
        <v>12.05</v>
      </c>
      <c r="Z37">
        <v>0</v>
      </c>
      <c r="AA37">
        <v>-30</v>
      </c>
    </row>
    <row r="38" spans="7:27">
      <c r="G38" t="s">
        <v>80</v>
      </c>
      <c r="H38" s="73">
        <v>35.67</v>
      </c>
      <c r="I38" s="46">
        <v>0</v>
      </c>
      <c r="J38" s="46">
        <v>0</v>
      </c>
      <c r="K38" s="46">
        <v>0</v>
      </c>
      <c r="L38" s="46">
        <v>10.8</v>
      </c>
      <c r="M38" s="74">
        <v>0</v>
      </c>
      <c r="N38" s="73">
        <v>0</v>
      </c>
      <c r="O38" s="46">
        <v>0</v>
      </c>
      <c r="P38" s="46">
        <v>-25</v>
      </c>
      <c r="Q38" s="46">
        <v>0</v>
      </c>
      <c r="R38" s="46">
        <v>0</v>
      </c>
      <c r="S38" s="74">
        <v>0</v>
      </c>
      <c r="U38" s="73">
        <v>46.47</v>
      </c>
      <c r="V38" s="74">
        <v>-25</v>
      </c>
      <c r="W38">
        <v>35.67</v>
      </c>
      <c r="X38">
        <v>0</v>
      </c>
      <c r="Y38">
        <v>10.8</v>
      </c>
      <c r="Z38">
        <v>0</v>
      </c>
      <c r="AA38">
        <v>-25</v>
      </c>
    </row>
    <row r="39" spans="7:27">
      <c r="G39" t="s">
        <v>81</v>
      </c>
      <c r="H39" s="73">
        <v>37.6</v>
      </c>
      <c r="I39" s="46">
        <v>0</v>
      </c>
      <c r="J39" s="46">
        <v>0</v>
      </c>
      <c r="K39" s="46">
        <v>0</v>
      </c>
      <c r="L39" s="46">
        <v>10.029999999999999</v>
      </c>
      <c r="M39" s="74">
        <v>0</v>
      </c>
      <c r="N39" s="73">
        <v>0</v>
      </c>
      <c r="O39" s="46">
        <v>0</v>
      </c>
      <c r="P39" s="46">
        <v>-20</v>
      </c>
      <c r="Q39" s="46">
        <v>0</v>
      </c>
      <c r="R39" s="46">
        <v>0</v>
      </c>
      <c r="S39" s="74">
        <v>0</v>
      </c>
      <c r="U39" s="73">
        <v>47.63</v>
      </c>
      <c r="V39" s="74">
        <v>-20</v>
      </c>
      <c r="W39">
        <v>37.6</v>
      </c>
      <c r="X39">
        <v>0</v>
      </c>
      <c r="Y39">
        <v>10.029999999999999</v>
      </c>
      <c r="Z39">
        <v>0</v>
      </c>
      <c r="AA39">
        <v>-20</v>
      </c>
    </row>
    <row r="40" spans="7:27">
      <c r="G40" t="s">
        <v>82</v>
      </c>
      <c r="H40" s="73">
        <v>25.06</v>
      </c>
      <c r="I40" s="46">
        <v>0</v>
      </c>
      <c r="J40" s="46">
        <v>0</v>
      </c>
      <c r="K40" s="46">
        <v>0</v>
      </c>
      <c r="L40" s="46">
        <v>10.61</v>
      </c>
      <c r="M40" s="74">
        <v>0</v>
      </c>
      <c r="N40" s="73">
        <v>0</v>
      </c>
      <c r="O40" s="46">
        <v>0</v>
      </c>
      <c r="P40" s="46">
        <v>-10</v>
      </c>
      <c r="Q40" s="46">
        <v>0</v>
      </c>
      <c r="R40" s="46">
        <v>0</v>
      </c>
      <c r="S40" s="74">
        <v>0</v>
      </c>
      <c r="U40" s="73">
        <v>35.67</v>
      </c>
      <c r="V40" s="74">
        <v>-10</v>
      </c>
      <c r="W40">
        <v>25.06</v>
      </c>
      <c r="X40">
        <v>0</v>
      </c>
      <c r="Y40">
        <v>10.61</v>
      </c>
      <c r="Z40">
        <v>0</v>
      </c>
      <c r="AA40">
        <v>-10</v>
      </c>
    </row>
    <row r="41" spans="7:27">
      <c r="G41" t="s">
        <v>83</v>
      </c>
      <c r="H41" s="73">
        <v>20.25</v>
      </c>
      <c r="I41" s="46">
        <v>0</v>
      </c>
      <c r="J41" s="46">
        <v>0</v>
      </c>
      <c r="K41" s="46">
        <v>0</v>
      </c>
      <c r="L41" s="46">
        <v>9.64</v>
      </c>
      <c r="M41" s="74">
        <v>0</v>
      </c>
      <c r="N41" s="73">
        <v>0</v>
      </c>
      <c r="O41" s="46">
        <v>0</v>
      </c>
      <c r="P41" s="46">
        <v>-17</v>
      </c>
      <c r="Q41" s="46">
        <v>0</v>
      </c>
      <c r="R41" s="46">
        <v>0</v>
      </c>
      <c r="S41" s="74">
        <v>0</v>
      </c>
      <c r="U41" s="73">
        <v>29.89</v>
      </c>
      <c r="V41" s="74">
        <v>-17</v>
      </c>
      <c r="W41">
        <v>20.25</v>
      </c>
      <c r="X41">
        <v>0</v>
      </c>
      <c r="Y41">
        <v>9.64</v>
      </c>
      <c r="Z41">
        <v>0</v>
      </c>
      <c r="AA41">
        <v>-17</v>
      </c>
    </row>
    <row r="42" spans="7:27">
      <c r="G42" t="s">
        <v>84</v>
      </c>
      <c r="H42" s="73">
        <v>30.85</v>
      </c>
      <c r="I42" s="46">
        <v>0</v>
      </c>
      <c r="J42" s="46">
        <v>0</v>
      </c>
      <c r="K42" s="46">
        <v>0</v>
      </c>
      <c r="L42" s="46">
        <v>8.68</v>
      </c>
      <c r="M42" s="74">
        <v>0</v>
      </c>
      <c r="N42" s="73">
        <v>0</v>
      </c>
      <c r="O42" s="46">
        <v>0</v>
      </c>
      <c r="P42" s="46">
        <v>-5</v>
      </c>
      <c r="Q42" s="46">
        <v>0</v>
      </c>
      <c r="R42" s="46">
        <v>0</v>
      </c>
      <c r="S42" s="74">
        <v>0</v>
      </c>
      <c r="U42" s="73">
        <v>39.53</v>
      </c>
      <c r="V42" s="74">
        <v>-5</v>
      </c>
      <c r="W42">
        <v>30.85</v>
      </c>
      <c r="X42">
        <v>0</v>
      </c>
      <c r="Y42">
        <v>8.68</v>
      </c>
      <c r="Z42">
        <v>0</v>
      </c>
      <c r="AA42">
        <v>-5</v>
      </c>
    </row>
    <row r="43" spans="7:27">
      <c r="G43" t="s">
        <v>85</v>
      </c>
      <c r="H43" s="73">
        <v>54.95</v>
      </c>
      <c r="I43" s="46">
        <v>19.28</v>
      </c>
      <c r="J43" s="46">
        <v>0</v>
      </c>
      <c r="K43" s="46">
        <v>0</v>
      </c>
      <c r="L43" s="46">
        <v>6.75</v>
      </c>
      <c r="M43" s="74">
        <v>0</v>
      </c>
      <c r="N43" s="73">
        <v>0</v>
      </c>
      <c r="O43" s="46">
        <v>0</v>
      </c>
      <c r="P43" s="46">
        <v>-5</v>
      </c>
      <c r="Q43" s="46">
        <v>0</v>
      </c>
      <c r="R43" s="46">
        <v>0</v>
      </c>
      <c r="S43" s="74">
        <v>0</v>
      </c>
      <c r="U43" s="73">
        <v>80.98</v>
      </c>
      <c r="V43" s="74">
        <v>-5</v>
      </c>
      <c r="W43">
        <v>54.95</v>
      </c>
      <c r="X43">
        <v>19.28</v>
      </c>
      <c r="Y43">
        <v>6.75</v>
      </c>
      <c r="Z43">
        <v>0</v>
      </c>
      <c r="AA43">
        <v>-5</v>
      </c>
    </row>
    <row r="44" spans="7:27">
      <c r="G44" t="s">
        <v>86</v>
      </c>
      <c r="H44" s="73">
        <v>52.06</v>
      </c>
      <c r="I44" s="46">
        <v>14.46</v>
      </c>
      <c r="J44" s="46">
        <v>0</v>
      </c>
      <c r="K44" s="46">
        <v>0</v>
      </c>
      <c r="L44" s="46">
        <v>7.23</v>
      </c>
      <c r="M44" s="74">
        <v>0</v>
      </c>
      <c r="N44" s="73">
        <v>0</v>
      </c>
      <c r="O44" s="46">
        <v>0</v>
      </c>
      <c r="P44" s="46">
        <v>-10</v>
      </c>
      <c r="Q44" s="46">
        <v>0</v>
      </c>
      <c r="R44" s="46">
        <v>0</v>
      </c>
      <c r="S44" s="74">
        <v>0</v>
      </c>
      <c r="U44" s="73">
        <v>73.75</v>
      </c>
      <c r="V44" s="74">
        <v>-10</v>
      </c>
      <c r="W44">
        <v>52.06</v>
      </c>
      <c r="X44">
        <v>14.46</v>
      </c>
      <c r="Y44">
        <v>7.23</v>
      </c>
      <c r="Z44">
        <v>0</v>
      </c>
      <c r="AA44">
        <v>-10</v>
      </c>
    </row>
    <row r="45" spans="7:27">
      <c r="G45" t="s">
        <v>87</v>
      </c>
      <c r="H45" s="73">
        <v>27</v>
      </c>
      <c r="I45" s="46">
        <v>0</v>
      </c>
      <c r="J45" s="46">
        <v>0</v>
      </c>
      <c r="K45" s="46">
        <v>0</v>
      </c>
      <c r="L45" s="46">
        <v>6.17</v>
      </c>
      <c r="M45" s="74">
        <v>0</v>
      </c>
      <c r="N45" s="73">
        <v>0</v>
      </c>
      <c r="O45" s="46">
        <v>0</v>
      </c>
      <c r="P45" s="46">
        <v>-19</v>
      </c>
      <c r="Q45" s="46">
        <v>0</v>
      </c>
      <c r="R45" s="46">
        <v>0</v>
      </c>
      <c r="S45" s="74">
        <v>0</v>
      </c>
      <c r="U45" s="73">
        <v>33.17</v>
      </c>
      <c r="V45" s="74">
        <v>-19</v>
      </c>
      <c r="W45">
        <v>27</v>
      </c>
      <c r="X45">
        <v>0</v>
      </c>
      <c r="Y45">
        <v>6.17</v>
      </c>
      <c r="Z45">
        <v>0</v>
      </c>
      <c r="AA45">
        <v>-19</v>
      </c>
    </row>
    <row r="46" spans="7:27">
      <c r="G46" t="s">
        <v>88</v>
      </c>
      <c r="H46" s="73">
        <v>33.74</v>
      </c>
      <c r="I46" s="46">
        <v>0</v>
      </c>
      <c r="J46" s="46">
        <v>0</v>
      </c>
      <c r="K46" s="46">
        <v>0</v>
      </c>
      <c r="L46" s="46">
        <v>4.82</v>
      </c>
      <c r="M46" s="74">
        <v>0</v>
      </c>
      <c r="N46" s="73">
        <v>0</v>
      </c>
      <c r="O46" s="46">
        <v>0</v>
      </c>
      <c r="P46" s="46">
        <v>-21</v>
      </c>
      <c r="Q46" s="46">
        <v>0</v>
      </c>
      <c r="R46" s="46">
        <v>0</v>
      </c>
      <c r="S46" s="74">
        <v>0</v>
      </c>
      <c r="U46" s="73">
        <v>38.56</v>
      </c>
      <c r="V46" s="74">
        <v>-21</v>
      </c>
      <c r="W46">
        <v>33.74</v>
      </c>
      <c r="X46">
        <v>0</v>
      </c>
      <c r="Y46">
        <v>4.82</v>
      </c>
      <c r="Z46">
        <v>0</v>
      </c>
      <c r="AA46">
        <v>-21</v>
      </c>
    </row>
    <row r="47" spans="7:27">
      <c r="G47" t="s">
        <v>89</v>
      </c>
      <c r="H47" s="73">
        <v>0</v>
      </c>
      <c r="I47" s="46">
        <v>24.11</v>
      </c>
      <c r="J47" s="46">
        <v>0</v>
      </c>
      <c r="K47" s="46">
        <v>0</v>
      </c>
      <c r="L47" s="46">
        <v>5.78</v>
      </c>
      <c r="M47" s="74">
        <v>0</v>
      </c>
      <c r="N47" s="73">
        <v>0</v>
      </c>
      <c r="O47" s="46">
        <v>0</v>
      </c>
      <c r="P47" s="46">
        <v>-10</v>
      </c>
      <c r="Q47" s="46">
        <v>0</v>
      </c>
      <c r="R47" s="46">
        <v>0</v>
      </c>
      <c r="S47" s="74">
        <v>0</v>
      </c>
      <c r="U47" s="73">
        <v>29.89</v>
      </c>
      <c r="V47" s="74">
        <v>-10</v>
      </c>
      <c r="W47">
        <v>0</v>
      </c>
      <c r="X47">
        <v>24.11</v>
      </c>
      <c r="Y47">
        <v>5.78</v>
      </c>
      <c r="Z47">
        <v>0</v>
      </c>
      <c r="AA47">
        <v>-10</v>
      </c>
    </row>
    <row r="48" spans="7:27">
      <c r="G48" t="s">
        <v>90</v>
      </c>
      <c r="H48" s="73">
        <v>32.78</v>
      </c>
      <c r="I48" s="46">
        <v>33.74</v>
      </c>
      <c r="J48" s="46">
        <v>9.64</v>
      </c>
      <c r="K48" s="46">
        <v>0</v>
      </c>
      <c r="L48" s="46">
        <v>3.86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80.02</v>
      </c>
      <c r="V48" s="74">
        <v>0</v>
      </c>
      <c r="W48">
        <v>32.78</v>
      </c>
      <c r="X48">
        <v>33.74</v>
      </c>
      <c r="Y48">
        <v>3.86</v>
      </c>
      <c r="Z48">
        <v>0</v>
      </c>
      <c r="AA48">
        <v>9.64</v>
      </c>
    </row>
    <row r="49" spans="7:27">
      <c r="G49" t="s">
        <v>91</v>
      </c>
      <c r="H49" s="73">
        <v>54.96</v>
      </c>
      <c r="I49" s="46">
        <v>38.56</v>
      </c>
      <c r="J49" s="46">
        <v>0</v>
      </c>
      <c r="K49" s="46">
        <v>0</v>
      </c>
      <c r="L49" s="46">
        <v>3.66</v>
      </c>
      <c r="M49" s="74">
        <v>0</v>
      </c>
      <c r="N49" s="73">
        <v>0</v>
      </c>
      <c r="O49" s="46">
        <v>0</v>
      </c>
      <c r="P49" s="46">
        <v>-13</v>
      </c>
      <c r="Q49" s="46">
        <v>0</v>
      </c>
      <c r="R49" s="46">
        <v>0</v>
      </c>
      <c r="S49" s="74">
        <v>0</v>
      </c>
      <c r="U49" s="73">
        <v>97.18</v>
      </c>
      <c r="V49" s="74">
        <v>-13</v>
      </c>
      <c r="W49">
        <v>54.96</v>
      </c>
      <c r="X49">
        <v>38.56</v>
      </c>
      <c r="Y49">
        <v>3.66</v>
      </c>
      <c r="Z49">
        <v>0</v>
      </c>
      <c r="AA49">
        <v>-13</v>
      </c>
    </row>
    <row r="50" spans="7:27">
      <c r="G50" t="s">
        <v>92</v>
      </c>
      <c r="H50" s="73">
        <v>62.67</v>
      </c>
      <c r="I50" s="46">
        <v>28.92</v>
      </c>
      <c r="J50" s="46">
        <v>0</v>
      </c>
      <c r="K50" s="46">
        <v>0</v>
      </c>
      <c r="L50" s="46">
        <v>2.89</v>
      </c>
      <c r="M50" s="74">
        <v>0</v>
      </c>
      <c r="N50" s="73">
        <v>0</v>
      </c>
      <c r="O50" s="46">
        <v>0</v>
      </c>
      <c r="P50" s="46">
        <v>-15</v>
      </c>
      <c r="Q50" s="46">
        <v>0</v>
      </c>
      <c r="R50" s="46">
        <v>0</v>
      </c>
      <c r="S50" s="74">
        <v>0</v>
      </c>
      <c r="U50" s="73">
        <v>94.48</v>
      </c>
      <c r="V50" s="74">
        <v>-15</v>
      </c>
      <c r="W50">
        <v>62.67</v>
      </c>
      <c r="X50">
        <v>28.92</v>
      </c>
      <c r="Y50">
        <v>2.89</v>
      </c>
      <c r="Z50">
        <v>0</v>
      </c>
      <c r="AA50">
        <v>-15</v>
      </c>
    </row>
    <row r="51" spans="7:27">
      <c r="G51" t="s">
        <v>93</v>
      </c>
      <c r="H51" s="73">
        <v>15.43</v>
      </c>
      <c r="I51" s="46">
        <v>19.27</v>
      </c>
      <c r="J51" s="46">
        <v>0</v>
      </c>
      <c r="K51" s="46">
        <v>0</v>
      </c>
      <c r="L51" s="46">
        <v>6.56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41.26</v>
      </c>
      <c r="V51" s="74">
        <v>0</v>
      </c>
      <c r="W51">
        <v>15.43</v>
      </c>
      <c r="X51">
        <v>19.27</v>
      </c>
      <c r="Y51">
        <v>6.56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9.64</v>
      </c>
      <c r="J52" s="46">
        <v>0</v>
      </c>
      <c r="K52" s="46">
        <v>0</v>
      </c>
      <c r="L52" s="46">
        <v>6.56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16.2</v>
      </c>
      <c r="V52" s="74">
        <v>0</v>
      </c>
      <c r="W52">
        <v>0</v>
      </c>
      <c r="X52">
        <v>9.64</v>
      </c>
      <c r="Y52">
        <v>6.56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6.46</v>
      </c>
      <c r="M53" s="74">
        <v>0</v>
      </c>
      <c r="N53" s="73">
        <v>0</v>
      </c>
      <c r="O53" s="46">
        <v>0</v>
      </c>
      <c r="P53" s="46">
        <v>-14</v>
      </c>
      <c r="Q53" s="46">
        <v>0</v>
      </c>
      <c r="R53" s="46">
        <v>0</v>
      </c>
      <c r="S53" s="74">
        <v>0</v>
      </c>
      <c r="U53" s="73">
        <v>6.46</v>
      </c>
      <c r="V53" s="74">
        <v>-14</v>
      </c>
      <c r="W53">
        <v>0</v>
      </c>
      <c r="X53">
        <v>0</v>
      </c>
      <c r="Y53">
        <v>6.46</v>
      </c>
      <c r="Z53">
        <v>0</v>
      </c>
      <c r="AA53">
        <v>-14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5.88</v>
      </c>
      <c r="M54" s="74">
        <v>0</v>
      </c>
      <c r="N54" s="73">
        <v>-20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5.88</v>
      </c>
      <c r="V54" s="74">
        <v>-20</v>
      </c>
      <c r="W54">
        <v>-20</v>
      </c>
      <c r="X54">
        <v>0</v>
      </c>
      <c r="Y54">
        <v>5.88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2.31</v>
      </c>
      <c r="M55" s="74">
        <v>0</v>
      </c>
      <c r="N55" s="73">
        <v>0</v>
      </c>
      <c r="O55" s="46">
        <v>0</v>
      </c>
      <c r="P55" s="46">
        <v>-36</v>
      </c>
      <c r="Q55" s="46">
        <v>0</v>
      </c>
      <c r="R55" s="46">
        <v>0</v>
      </c>
      <c r="S55" s="74">
        <v>0</v>
      </c>
      <c r="U55" s="73">
        <v>2.31</v>
      </c>
      <c r="V55" s="74">
        <v>-36</v>
      </c>
      <c r="W55">
        <v>0</v>
      </c>
      <c r="X55">
        <v>0</v>
      </c>
      <c r="Y55">
        <v>2.31</v>
      </c>
      <c r="Z55">
        <v>0</v>
      </c>
      <c r="AA55">
        <v>-36</v>
      </c>
    </row>
    <row r="56" spans="7:27">
      <c r="G56" t="s">
        <v>98</v>
      </c>
      <c r="H56" s="73">
        <v>14.46</v>
      </c>
      <c r="I56" s="46">
        <v>0</v>
      </c>
      <c r="J56" s="46">
        <v>0</v>
      </c>
      <c r="K56" s="46">
        <v>0</v>
      </c>
      <c r="L56" s="46">
        <v>4.24</v>
      </c>
      <c r="M56" s="74">
        <v>0</v>
      </c>
      <c r="N56" s="73">
        <v>0</v>
      </c>
      <c r="O56" s="46">
        <v>0</v>
      </c>
      <c r="P56" s="46">
        <v>-28</v>
      </c>
      <c r="Q56" s="46">
        <v>0</v>
      </c>
      <c r="R56" s="46">
        <v>0</v>
      </c>
      <c r="S56" s="74">
        <v>0</v>
      </c>
      <c r="U56" s="73">
        <v>18.7</v>
      </c>
      <c r="V56" s="74">
        <v>-28</v>
      </c>
      <c r="W56">
        <v>14.46</v>
      </c>
      <c r="X56">
        <v>0</v>
      </c>
      <c r="Y56">
        <v>4.24</v>
      </c>
      <c r="Z56">
        <v>0</v>
      </c>
      <c r="AA56">
        <v>-28</v>
      </c>
    </row>
    <row r="57" spans="7:27">
      <c r="G57" t="s">
        <v>99</v>
      </c>
      <c r="H57" s="73">
        <v>24.1</v>
      </c>
      <c r="I57" s="46">
        <v>0</v>
      </c>
      <c r="J57" s="46">
        <v>0</v>
      </c>
      <c r="K57" s="46">
        <v>0</v>
      </c>
      <c r="L57" s="46">
        <v>4.53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28.63</v>
      </c>
      <c r="V57" s="74">
        <v>0</v>
      </c>
      <c r="W57">
        <v>24.1</v>
      </c>
      <c r="X57">
        <v>0</v>
      </c>
      <c r="Y57">
        <v>4.53</v>
      </c>
      <c r="Z57">
        <v>0</v>
      </c>
      <c r="AA57">
        <v>0</v>
      </c>
    </row>
    <row r="58" spans="7:27">
      <c r="G58" t="s">
        <v>100</v>
      </c>
      <c r="H58" s="73">
        <v>26.99</v>
      </c>
      <c r="I58" s="46">
        <v>0</v>
      </c>
      <c r="J58" s="46">
        <v>0</v>
      </c>
      <c r="K58" s="46">
        <v>0</v>
      </c>
      <c r="L58" s="46">
        <v>1.1599999999999999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28.15</v>
      </c>
      <c r="V58" s="74">
        <v>0</v>
      </c>
      <c r="W58">
        <v>26.99</v>
      </c>
      <c r="X58">
        <v>0</v>
      </c>
      <c r="Y58">
        <v>1.1599999999999999</v>
      </c>
      <c r="Z58">
        <v>0</v>
      </c>
      <c r="AA58">
        <v>0</v>
      </c>
    </row>
    <row r="59" spans="7:27">
      <c r="G59" t="s">
        <v>101</v>
      </c>
      <c r="H59" s="73">
        <v>10.61</v>
      </c>
      <c r="I59" s="46">
        <v>0</v>
      </c>
      <c r="J59" s="46">
        <v>14.46</v>
      </c>
      <c r="K59" s="46">
        <v>0</v>
      </c>
      <c r="L59" s="46">
        <v>2.89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27.96</v>
      </c>
      <c r="V59" s="74">
        <v>0</v>
      </c>
      <c r="W59">
        <v>10.61</v>
      </c>
      <c r="X59">
        <v>0</v>
      </c>
      <c r="Y59">
        <v>2.89</v>
      </c>
      <c r="Z59">
        <v>0</v>
      </c>
      <c r="AA59">
        <v>14.46</v>
      </c>
    </row>
    <row r="60" spans="7:27">
      <c r="G60" t="s">
        <v>102</v>
      </c>
      <c r="H60" s="73">
        <v>15.42</v>
      </c>
      <c r="I60" s="46">
        <v>0</v>
      </c>
      <c r="J60" s="46">
        <v>13.5</v>
      </c>
      <c r="K60" s="46">
        <v>0</v>
      </c>
      <c r="L60" s="46">
        <v>4.34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33.26</v>
      </c>
      <c r="V60" s="74">
        <v>0</v>
      </c>
      <c r="W60">
        <v>15.42</v>
      </c>
      <c r="X60">
        <v>0</v>
      </c>
      <c r="Y60">
        <v>4.34</v>
      </c>
      <c r="Z60">
        <v>0</v>
      </c>
      <c r="AA60">
        <v>13.5</v>
      </c>
    </row>
    <row r="61" spans="7:27">
      <c r="G61" t="s">
        <v>103</v>
      </c>
      <c r="H61" s="73">
        <v>38.57</v>
      </c>
      <c r="I61" s="46">
        <v>0</v>
      </c>
      <c r="J61" s="46">
        <v>0</v>
      </c>
      <c r="K61" s="46">
        <v>0</v>
      </c>
      <c r="L61" s="46">
        <v>0.96</v>
      </c>
      <c r="M61" s="74">
        <v>0</v>
      </c>
      <c r="N61" s="73">
        <v>0</v>
      </c>
      <c r="O61" s="46">
        <v>0</v>
      </c>
      <c r="P61" s="46">
        <v>-5</v>
      </c>
      <c r="Q61" s="46">
        <v>0</v>
      </c>
      <c r="R61" s="46">
        <v>0</v>
      </c>
      <c r="S61" s="74">
        <v>0</v>
      </c>
      <c r="U61" s="73">
        <v>39.53</v>
      </c>
      <c r="V61" s="74">
        <v>-5</v>
      </c>
      <c r="W61">
        <v>38.57</v>
      </c>
      <c r="X61">
        <v>0</v>
      </c>
      <c r="Y61">
        <v>0.96</v>
      </c>
      <c r="Z61">
        <v>0</v>
      </c>
      <c r="AA61">
        <v>-5</v>
      </c>
    </row>
    <row r="62" spans="7:27">
      <c r="G62" t="s">
        <v>104</v>
      </c>
      <c r="H62" s="73">
        <v>33.75</v>
      </c>
      <c r="I62" s="46">
        <v>0</v>
      </c>
      <c r="J62" s="46">
        <v>9.64</v>
      </c>
      <c r="K62" s="46">
        <v>0</v>
      </c>
      <c r="L62" s="46">
        <v>2.89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46.28</v>
      </c>
      <c r="V62" s="74">
        <v>0</v>
      </c>
      <c r="W62">
        <v>33.75</v>
      </c>
      <c r="X62">
        <v>0</v>
      </c>
      <c r="Y62">
        <v>2.89</v>
      </c>
      <c r="Z62">
        <v>0</v>
      </c>
      <c r="AA62">
        <v>9.64</v>
      </c>
    </row>
    <row r="63" spans="7:27">
      <c r="G63" t="s">
        <v>105</v>
      </c>
      <c r="H63" s="73">
        <v>44.35</v>
      </c>
      <c r="I63" s="46">
        <v>24.1</v>
      </c>
      <c r="J63" s="46">
        <v>25.07</v>
      </c>
      <c r="K63" s="46">
        <v>0</v>
      </c>
      <c r="L63" s="46">
        <v>3.37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96.89</v>
      </c>
      <c r="V63" s="74">
        <v>0</v>
      </c>
      <c r="W63">
        <v>44.35</v>
      </c>
      <c r="X63">
        <v>24.1</v>
      </c>
      <c r="Y63">
        <v>3.37</v>
      </c>
      <c r="Z63">
        <v>0</v>
      </c>
      <c r="AA63">
        <v>25.07</v>
      </c>
    </row>
    <row r="64" spans="7:27">
      <c r="G64" t="s">
        <v>106</v>
      </c>
      <c r="H64" s="73">
        <v>72.31</v>
      </c>
      <c r="I64" s="46">
        <v>28.92</v>
      </c>
      <c r="J64" s="46">
        <v>11.57</v>
      </c>
      <c r="K64" s="46">
        <v>0</v>
      </c>
      <c r="L64" s="46">
        <v>2.41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115.21</v>
      </c>
      <c r="V64" s="74">
        <v>0</v>
      </c>
      <c r="W64">
        <v>72.31</v>
      </c>
      <c r="X64">
        <v>28.92</v>
      </c>
      <c r="Y64">
        <v>2.41</v>
      </c>
      <c r="Z64">
        <v>0</v>
      </c>
      <c r="AA64">
        <v>11.57</v>
      </c>
    </row>
    <row r="65" spans="7:27">
      <c r="G65" t="s">
        <v>107</v>
      </c>
      <c r="H65" s="73">
        <v>32.78</v>
      </c>
      <c r="I65" s="46">
        <v>48.2</v>
      </c>
      <c r="J65" s="46">
        <v>34.71</v>
      </c>
      <c r="K65" s="46">
        <v>0</v>
      </c>
      <c r="L65" s="46">
        <v>2.89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118.58</v>
      </c>
      <c r="V65" s="74">
        <v>0</v>
      </c>
      <c r="W65">
        <v>32.78</v>
      </c>
      <c r="X65">
        <v>48.2</v>
      </c>
      <c r="Y65">
        <v>2.89</v>
      </c>
      <c r="Z65">
        <v>0</v>
      </c>
      <c r="AA65">
        <v>34.71</v>
      </c>
    </row>
    <row r="66" spans="7:27">
      <c r="G66" t="s">
        <v>108</v>
      </c>
      <c r="H66" s="73">
        <v>21.21</v>
      </c>
      <c r="I66" s="46">
        <v>57.84</v>
      </c>
      <c r="J66" s="46">
        <v>39.53</v>
      </c>
      <c r="K66" s="46">
        <v>0</v>
      </c>
      <c r="L66" s="46">
        <v>3.86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122.44</v>
      </c>
      <c r="V66" s="74">
        <v>0</v>
      </c>
      <c r="W66">
        <v>21.21</v>
      </c>
      <c r="X66">
        <v>57.84</v>
      </c>
      <c r="Y66">
        <v>3.86</v>
      </c>
      <c r="Z66">
        <v>0</v>
      </c>
      <c r="AA66">
        <v>39.53</v>
      </c>
    </row>
    <row r="67" spans="7:27">
      <c r="G67" t="s">
        <v>109</v>
      </c>
      <c r="H67" s="73">
        <v>0</v>
      </c>
      <c r="I67" s="46">
        <v>62.67</v>
      </c>
      <c r="J67" s="46">
        <v>50.13</v>
      </c>
      <c r="K67" s="46">
        <v>0</v>
      </c>
      <c r="L67" s="46">
        <v>3.86</v>
      </c>
      <c r="M67" s="74">
        <v>0</v>
      </c>
      <c r="N67" s="73">
        <v>-10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116.66</v>
      </c>
      <c r="V67" s="74">
        <v>-10</v>
      </c>
      <c r="W67">
        <v>-10</v>
      </c>
      <c r="X67">
        <v>62.67</v>
      </c>
      <c r="Y67">
        <v>3.86</v>
      </c>
      <c r="Z67">
        <v>0</v>
      </c>
      <c r="AA67">
        <v>50.13</v>
      </c>
    </row>
    <row r="68" spans="7:27">
      <c r="G68" t="s">
        <v>110</v>
      </c>
      <c r="H68" s="73">
        <v>0</v>
      </c>
      <c r="I68" s="46">
        <v>48.21</v>
      </c>
      <c r="J68" s="46">
        <v>50.13</v>
      </c>
      <c r="K68" s="46">
        <v>0</v>
      </c>
      <c r="L68" s="46">
        <v>4.34</v>
      </c>
      <c r="M68" s="74">
        <v>0</v>
      </c>
      <c r="N68" s="73">
        <v>-10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102.68</v>
      </c>
      <c r="V68" s="74">
        <v>-10</v>
      </c>
      <c r="W68">
        <v>-10</v>
      </c>
      <c r="X68">
        <v>48.21</v>
      </c>
      <c r="Y68">
        <v>4.34</v>
      </c>
      <c r="Z68">
        <v>0</v>
      </c>
      <c r="AA68">
        <v>50.13</v>
      </c>
    </row>
    <row r="69" spans="7:27">
      <c r="G69" t="s">
        <v>111</v>
      </c>
      <c r="H69" s="73">
        <v>0</v>
      </c>
      <c r="I69" s="46">
        <v>48.21</v>
      </c>
      <c r="J69" s="46">
        <v>49.17</v>
      </c>
      <c r="K69" s="46">
        <v>0</v>
      </c>
      <c r="L69" s="46">
        <v>5.3</v>
      </c>
      <c r="M69" s="74">
        <v>0</v>
      </c>
      <c r="N69" s="73">
        <v>-14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102.68</v>
      </c>
      <c r="V69" s="74">
        <v>-14</v>
      </c>
      <c r="W69">
        <v>-14</v>
      </c>
      <c r="X69">
        <v>48.21</v>
      </c>
      <c r="Y69">
        <v>5.3</v>
      </c>
      <c r="Z69">
        <v>0</v>
      </c>
      <c r="AA69">
        <v>49.17</v>
      </c>
    </row>
    <row r="70" spans="7:27">
      <c r="G70" t="s">
        <v>112</v>
      </c>
      <c r="H70" s="73">
        <v>0</v>
      </c>
      <c r="I70" s="46">
        <v>53.03</v>
      </c>
      <c r="J70" s="46">
        <v>54.95</v>
      </c>
      <c r="K70" s="46">
        <v>0</v>
      </c>
      <c r="L70" s="46">
        <v>7.71</v>
      </c>
      <c r="M70" s="74">
        <v>0</v>
      </c>
      <c r="N70" s="73">
        <v>-12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115.69</v>
      </c>
      <c r="V70" s="74">
        <v>-12</v>
      </c>
      <c r="W70">
        <v>-12</v>
      </c>
      <c r="X70">
        <v>53.03</v>
      </c>
      <c r="Y70">
        <v>7.71</v>
      </c>
      <c r="Z70">
        <v>0</v>
      </c>
      <c r="AA70">
        <v>54.95</v>
      </c>
    </row>
    <row r="71" spans="7:27">
      <c r="G71" t="s">
        <v>113</v>
      </c>
      <c r="H71" s="73">
        <v>0</v>
      </c>
      <c r="I71" s="46">
        <v>57.85</v>
      </c>
      <c r="J71" s="46">
        <v>48.21</v>
      </c>
      <c r="K71" s="46">
        <v>0</v>
      </c>
      <c r="L71" s="46">
        <v>8.19</v>
      </c>
      <c r="M71" s="74">
        <v>0</v>
      </c>
      <c r="N71" s="73">
        <v>-29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114.25</v>
      </c>
      <c r="V71" s="74">
        <v>-29</v>
      </c>
      <c r="W71">
        <v>-29</v>
      </c>
      <c r="X71">
        <v>57.85</v>
      </c>
      <c r="Y71">
        <v>8.19</v>
      </c>
      <c r="Z71">
        <v>0</v>
      </c>
      <c r="AA71">
        <v>48.21</v>
      </c>
    </row>
    <row r="72" spans="7:27">
      <c r="G72" t="s">
        <v>114</v>
      </c>
      <c r="H72" s="73">
        <v>0</v>
      </c>
      <c r="I72" s="46">
        <v>48.2</v>
      </c>
      <c r="J72" s="46">
        <v>48.21</v>
      </c>
      <c r="K72" s="46">
        <v>0</v>
      </c>
      <c r="L72" s="46">
        <v>10.119999999999999</v>
      </c>
      <c r="M72" s="74">
        <v>0</v>
      </c>
      <c r="N72" s="73">
        <v>-31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106.53</v>
      </c>
      <c r="V72" s="74">
        <v>-31</v>
      </c>
      <c r="W72">
        <v>-31</v>
      </c>
      <c r="X72">
        <v>48.2</v>
      </c>
      <c r="Y72">
        <v>10.119999999999999</v>
      </c>
      <c r="Z72">
        <v>0</v>
      </c>
      <c r="AA72">
        <v>48.21</v>
      </c>
    </row>
    <row r="73" spans="7:27">
      <c r="G73" t="s">
        <v>115</v>
      </c>
      <c r="H73" s="73">
        <v>0</v>
      </c>
      <c r="I73" s="46">
        <v>125.33</v>
      </c>
      <c r="J73" s="46">
        <v>91.59</v>
      </c>
      <c r="K73" s="46">
        <v>0</v>
      </c>
      <c r="L73" s="46">
        <v>11.57</v>
      </c>
      <c r="M73" s="74">
        <v>2.41</v>
      </c>
      <c r="N73" s="73">
        <v>-9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230.9</v>
      </c>
      <c r="V73" s="74">
        <v>-9</v>
      </c>
      <c r="W73">
        <v>-9</v>
      </c>
      <c r="X73">
        <v>125.33</v>
      </c>
      <c r="Y73">
        <v>11.57</v>
      </c>
      <c r="Z73">
        <v>2.41</v>
      </c>
      <c r="AA73">
        <v>91.59</v>
      </c>
    </row>
    <row r="74" spans="7:27">
      <c r="G74" t="s">
        <v>116</v>
      </c>
      <c r="H74" s="73">
        <v>0</v>
      </c>
      <c r="I74" s="46">
        <v>144.61000000000001</v>
      </c>
      <c r="J74" s="46">
        <v>106.05</v>
      </c>
      <c r="K74" s="46">
        <v>0</v>
      </c>
      <c r="L74" s="46">
        <v>11.09</v>
      </c>
      <c r="M74" s="74">
        <v>3.47</v>
      </c>
      <c r="N74" s="73">
        <v>-28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265.22000000000003</v>
      </c>
      <c r="V74" s="74">
        <v>-28</v>
      </c>
      <c r="W74">
        <v>-28</v>
      </c>
      <c r="X74">
        <v>144.61000000000001</v>
      </c>
      <c r="Y74">
        <v>11.09</v>
      </c>
      <c r="Z74">
        <v>3.47</v>
      </c>
      <c r="AA74">
        <v>106.05</v>
      </c>
    </row>
    <row r="75" spans="7:27">
      <c r="G75" t="s">
        <v>117</v>
      </c>
      <c r="H75" s="73">
        <v>0</v>
      </c>
      <c r="I75" s="46">
        <v>91.59</v>
      </c>
      <c r="J75" s="46">
        <v>45.31</v>
      </c>
      <c r="K75" s="46">
        <v>0</v>
      </c>
      <c r="L75" s="46">
        <v>11.57</v>
      </c>
      <c r="M75" s="74">
        <v>1.64</v>
      </c>
      <c r="N75" s="73">
        <v>-50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150.11000000000001</v>
      </c>
      <c r="V75" s="74">
        <v>-50</v>
      </c>
      <c r="W75">
        <v>-50</v>
      </c>
      <c r="X75">
        <v>91.59</v>
      </c>
      <c r="Y75">
        <v>11.57</v>
      </c>
      <c r="Z75">
        <v>1.64</v>
      </c>
      <c r="AA75">
        <v>45.31</v>
      </c>
    </row>
    <row r="76" spans="7:27">
      <c r="G76" t="s">
        <v>118</v>
      </c>
      <c r="H76" s="73">
        <v>0</v>
      </c>
      <c r="I76" s="46">
        <v>53.02</v>
      </c>
      <c r="J76" s="46">
        <v>37.6</v>
      </c>
      <c r="K76" s="46">
        <v>0</v>
      </c>
      <c r="L76" s="46">
        <v>11.57</v>
      </c>
      <c r="M76" s="74">
        <v>0</v>
      </c>
      <c r="N76" s="73">
        <v>-115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102.19</v>
      </c>
      <c r="V76" s="74">
        <v>-115</v>
      </c>
      <c r="W76">
        <v>-115</v>
      </c>
      <c r="X76">
        <v>53.02</v>
      </c>
      <c r="Y76">
        <v>11.57</v>
      </c>
      <c r="Z76">
        <v>0</v>
      </c>
      <c r="AA76">
        <v>37.6</v>
      </c>
    </row>
    <row r="77" spans="7:27">
      <c r="G77" t="s">
        <v>119</v>
      </c>
      <c r="H77" s="73">
        <v>0</v>
      </c>
      <c r="I77" s="46">
        <v>64.599999999999994</v>
      </c>
      <c r="J77" s="46">
        <v>28.92</v>
      </c>
      <c r="K77" s="46">
        <v>0</v>
      </c>
      <c r="L77" s="46">
        <v>11.57</v>
      </c>
      <c r="M77" s="74">
        <v>0</v>
      </c>
      <c r="N77" s="73">
        <v>-101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105.09</v>
      </c>
      <c r="V77" s="74">
        <v>-101</v>
      </c>
      <c r="W77">
        <v>-101</v>
      </c>
      <c r="X77">
        <v>64.599999999999994</v>
      </c>
      <c r="Y77">
        <v>11.57</v>
      </c>
      <c r="Z77">
        <v>0</v>
      </c>
      <c r="AA77">
        <v>28.92</v>
      </c>
    </row>
    <row r="78" spans="7:27">
      <c r="G78" t="s">
        <v>120</v>
      </c>
      <c r="H78" s="73">
        <v>0</v>
      </c>
      <c r="I78" s="46">
        <v>50.14</v>
      </c>
      <c r="J78" s="46">
        <v>22.17</v>
      </c>
      <c r="K78" s="46">
        <v>0</v>
      </c>
      <c r="L78" s="46">
        <v>11.57</v>
      </c>
      <c r="M78" s="74">
        <v>0</v>
      </c>
      <c r="N78" s="73">
        <v>-60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83.88</v>
      </c>
      <c r="V78" s="74">
        <v>-60</v>
      </c>
      <c r="W78">
        <v>-60</v>
      </c>
      <c r="X78">
        <v>50.14</v>
      </c>
      <c r="Y78">
        <v>11.57</v>
      </c>
      <c r="Z78">
        <v>0</v>
      </c>
      <c r="AA78">
        <v>22.17</v>
      </c>
    </row>
    <row r="79" spans="7:27">
      <c r="G79" t="s">
        <v>121</v>
      </c>
      <c r="H79" s="73">
        <v>52.06</v>
      </c>
      <c r="I79" s="46">
        <v>73.27</v>
      </c>
      <c r="J79" s="46">
        <v>14.46</v>
      </c>
      <c r="K79" s="46">
        <v>0</v>
      </c>
      <c r="L79" s="46">
        <v>11.57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151.36000000000001</v>
      </c>
      <c r="V79" s="74">
        <v>0</v>
      </c>
      <c r="W79">
        <v>52.06</v>
      </c>
      <c r="X79">
        <v>73.27</v>
      </c>
      <c r="Y79">
        <v>11.57</v>
      </c>
      <c r="Z79">
        <v>0</v>
      </c>
      <c r="AA79">
        <v>14.46</v>
      </c>
    </row>
    <row r="80" spans="7:27">
      <c r="G80" t="s">
        <v>122</v>
      </c>
      <c r="H80" s="73">
        <v>53.99</v>
      </c>
      <c r="I80" s="46">
        <v>58.81</v>
      </c>
      <c r="J80" s="46">
        <v>4.82</v>
      </c>
      <c r="K80" s="46">
        <v>0</v>
      </c>
      <c r="L80" s="46">
        <v>11.09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128.71</v>
      </c>
      <c r="V80" s="74">
        <v>0</v>
      </c>
      <c r="W80">
        <v>53.99</v>
      </c>
      <c r="X80">
        <v>58.81</v>
      </c>
      <c r="Y80">
        <v>11.09</v>
      </c>
      <c r="Z80">
        <v>0</v>
      </c>
      <c r="AA80">
        <v>4.82</v>
      </c>
    </row>
    <row r="81" spans="7:27">
      <c r="G81" t="s">
        <v>123</v>
      </c>
      <c r="H81" s="73">
        <v>36.64</v>
      </c>
      <c r="I81" s="46">
        <v>61.7</v>
      </c>
      <c r="J81" s="46">
        <v>0</v>
      </c>
      <c r="K81" s="46">
        <v>0</v>
      </c>
      <c r="L81" s="46">
        <v>10.119999999999999</v>
      </c>
      <c r="M81" s="74">
        <v>0</v>
      </c>
      <c r="N81" s="73">
        <v>0</v>
      </c>
      <c r="O81" s="46">
        <v>0</v>
      </c>
      <c r="P81" s="46">
        <v>-15</v>
      </c>
      <c r="Q81" s="46">
        <v>0</v>
      </c>
      <c r="R81" s="46">
        <v>0</v>
      </c>
      <c r="S81" s="74">
        <v>0</v>
      </c>
      <c r="U81" s="73">
        <v>108.46</v>
      </c>
      <c r="V81" s="74">
        <v>-15</v>
      </c>
      <c r="W81">
        <v>36.64</v>
      </c>
      <c r="X81">
        <v>61.7</v>
      </c>
      <c r="Y81">
        <v>10.119999999999999</v>
      </c>
      <c r="Z81">
        <v>0</v>
      </c>
      <c r="AA81">
        <v>-15</v>
      </c>
    </row>
    <row r="82" spans="7:27">
      <c r="G82" t="s">
        <v>124</v>
      </c>
      <c r="H82" s="73">
        <v>36.64</v>
      </c>
      <c r="I82" s="46">
        <v>70.38</v>
      </c>
      <c r="J82" s="46">
        <v>0</v>
      </c>
      <c r="K82" s="46">
        <v>0</v>
      </c>
      <c r="L82" s="46">
        <v>9.64</v>
      </c>
      <c r="M82" s="74">
        <v>0</v>
      </c>
      <c r="N82" s="73">
        <v>0</v>
      </c>
      <c r="O82" s="46">
        <v>0</v>
      </c>
      <c r="P82" s="46">
        <v>-20</v>
      </c>
      <c r="Q82" s="46">
        <v>0</v>
      </c>
      <c r="R82" s="46">
        <v>0</v>
      </c>
      <c r="S82" s="74">
        <v>0</v>
      </c>
      <c r="U82" s="73">
        <v>116.66</v>
      </c>
      <c r="V82" s="74">
        <v>-20</v>
      </c>
      <c r="W82">
        <v>36.64</v>
      </c>
      <c r="X82">
        <v>70.38</v>
      </c>
      <c r="Y82">
        <v>9.64</v>
      </c>
      <c r="Z82">
        <v>0</v>
      </c>
      <c r="AA82">
        <v>-20</v>
      </c>
    </row>
    <row r="83" spans="7:27">
      <c r="G83" t="s">
        <v>125</v>
      </c>
      <c r="H83" s="73">
        <v>72.31</v>
      </c>
      <c r="I83" s="46">
        <v>0</v>
      </c>
      <c r="J83" s="46">
        <v>0</v>
      </c>
      <c r="K83" s="46">
        <v>0</v>
      </c>
      <c r="L83" s="46">
        <v>10.220000000000001</v>
      </c>
      <c r="M83" s="74">
        <v>0</v>
      </c>
      <c r="N83" s="73">
        <v>0</v>
      </c>
      <c r="O83" s="46">
        <v>0</v>
      </c>
      <c r="P83" s="46">
        <v>-15</v>
      </c>
      <c r="Q83" s="46">
        <v>0</v>
      </c>
      <c r="R83" s="46">
        <v>0</v>
      </c>
      <c r="S83" s="74">
        <v>0</v>
      </c>
      <c r="U83" s="73">
        <v>82.53</v>
      </c>
      <c r="V83" s="74">
        <v>-15</v>
      </c>
      <c r="W83">
        <v>72.31</v>
      </c>
      <c r="X83">
        <v>0</v>
      </c>
      <c r="Y83">
        <v>10.220000000000001</v>
      </c>
      <c r="Z83">
        <v>0</v>
      </c>
      <c r="AA83">
        <v>-15</v>
      </c>
    </row>
    <row r="84" spans="7:27">
      <c r="G84" t="s">
        <v>126</v>
      </c>
      <c r="H84" s="73">
        <v>60.74</v>
      </c>
      <c r="I84" s="46">
        <v>0</v>
      </c>
      <c r="J84" s="46">
        <v>0</v>
      </c>
      <c r="K84" s="46">
        <v>0</v>
      </c>
      <c r="L84" s="46">
        <v>9.83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70.569999999999993</v>
      </c>
      <c r="V84" s="74">
        <v>0</v>
      </c>
      <c r="W84">
        <v>60.74</v>
      </c>
      <c r="X84">
        <v>0</v>
      </c>
      <c r="Y84">
        <v>9.83</v>
      </c>
      <c r="Z84">
        <v>0</v>
      </c>
      <c r="AA84">
        <v>0</v>
      </c>
    </row>
    <row r="85" spans="7:27">
      <c r="G85" t="s">
        <v>127</v>
      </c>
      <c r="H85" s="73">
        <v>82.91</v>
      </c>
      <c r="I85" s="46">
        <v>0</v>
      </c>
      <c r="J85" s="46">
        <v>9.64</v>
      </c>
      <c r="K85" s="46">
        <v>0</v>
      </c>
      <c r="L85" s="46">
        <v>9.74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102.29</v>
      </c>
      <c r="V85" s="74">
        <v>0</v>
      </c>
      <c r="W85">
        <v>82.91</v>
      </c>
      <c r="X85">
        <v>0</v>
      </c>
      <c r="Y85">
        <v>9.74</v>
      </c>
      <c r="Z85">
        <v>0</v>
      </c>
      <c r="AA85">
        <v>9.64</v>
      </c>
    </row>
    <row r="86" spans="7:27">
      <c r="G86" t="s">
        <v>128</v>
      </c>
      <c r="H86" s="73">
        <v>85.81</v>
      </c>
      <c r="I86" s="46">
        <v>0</v>
      </c>
      <c r="J86" s="46">
        <v>0</v>
      </c>
      <c r="K86" s="46">
        <v>0</v>
      </c>
      <c r="L86" s="46">
        <v>9.5399999999999991</v>
      </c>
      <c r="M86" s="74">
        <v>0</v>
      </c>
      <c r="N86" s="73">
        <v>0</v>
      </c>
      <c r="O86" s="46">
        <v>0</v>
      </c>
      <c r="P86" s="46">
        <v>-7</v>
      </c>
      <c r="Q86" s="46">
        <v>0</v>
      </c>
      <c r="R86" s="46">
        <v>0</v>
      </c>
      <c r="S86" s="74">
        <v>0</v>
      </c>
      <c r="U86" s="73">
        <v>95.35</v>
      </c>
      <c r="V86" s="74">
        <v>-7</v>
      </c>
      <c r="W86">
        <v>85.81</v>
      </c>
      <c r="X86">
        <v>0</v>
      </c>
      <c r="Y86">
        <v>9.5399999999999991</v>
      </c>
      <c r="Z86">
        <v>0</v>
      </c>
      <c r="AA86">
        <v>-7</v>
      </c>
    </row>
    <row r="87" spans="7:27">
      <c r="G87" t="s">
        <v>129</v>
      </c>
      <c r="H87" s="73">
        <v>37.6</v>
      </c>
      <c r="I87" s="46">
        <v>0</v>
      </c>
      <c r="J87" s="46">
        <v>0</v>
      </c>
      <c r="K87" s="46">
        <v>0</v>
      </c>
      <c r="L87" s="46">
        <v>8</v>
      </c>
      <c r="M87" s="74">
        <v>0</v>
      </c>
      <c r="N87" s="73">
        <v>0</v>
      </c>
      <c r="O87" s="46">
        <v>0</v>
      </c>
      <c r="P87" s="46">
        <v>-20</v>
      </c>
      <c r="Q87" s="46">
        <v>0</v>
      </c>
      <c r="R87" s="46">
        <v>0</v>
      </c>
      <c r="S87" s="74">
        <v>0</v>
      </c>
      <c r="U87" s="73">
        <v>45.6</v>
      </c>
      <c r="V87" s="74">
        <v>-20</v>
      </c>
      <c r="W87">
        <v>37.6</v>
      </c>
      <c r="X87">
        <v>0</v>
      </c>
      <c r="Y87">
        <v>8</v>
      </c>
      <c r="Z87">
        <v>0</v>
      </c>
      <c r="AA87">
        <v>-20</v>
      </c>
    </row>
    <row r="88" spans="7:27">
      <c r="G88" t="s">
        <v>130</v>
      </c>
      <c r="H88" s="73">
        <v>44.35</v>
      </c>
      <c r="I88" s="46">
        <v>0</v>
      </c>
      <c r="J88" s="46">
        <v>0</v>
      </c>
      <c r="K88" s="46">
        <v>0</v>
      </c>
      <c r="L88" s="46">
        <v>7.81</v>
      </c>
      <c r="M88" s="74">
        <v>0</v>
      </c>
      <c r="N88" s="73">
        <v>0</v>
      </c>
      <c r="O88" s="46">
        <v>0</v>
      </c>
      <c r="P88" s="46">
        <v>-10</v>
      </c>
      <c r="Q88" s="46">
        <v>0</v>
      </c>
      <c r="R88" s="46">
        <v>0</v>
      </c>
      <c r="S88" s="74">
        <v>0</v>
      </c>
      <c r="U88" s="73">
        <v>52.16</v>
      </c>
      <c r="V88" s="74">
        <v>-10</v>
      </c>
      <c r="W88">
        <v>44.35</v>
      </c>
      <c r="X88">
        <v>0</v>
      </c>
      <c r="Y88">
        <v>7.81</v>
      </c>
      <c r="Z88">
        <v>0</v>
      </c>
      <c r="AA88">
        <v>-10</v>
      </c>
    </row>
    <row r="89" spans="7:27">
      <c r="G89" t="s">
        <v>131</v>
      </c>
      <c r="H89" s="73">
        <v>33.75</v>
      </c>
      <c r="I89" s="46">
        <v>0</v>
      </c>
      <c r="J89" s="46">
        <v>0</v>
      </c>
      <c r="K89" s="46">
        <v>0</v>
      </c>
      <c r="L89" s="46">
        <v>7.42</v>
      </c>
      <c r="M89" s="74">
        <v>0</v>
      </c>
      <c r="N89" s="73">
        <v>0</v>
      </c>
      <c r="O89" s="46">
        <v>0</v>
      </c>
      <c r="P89" s="46">
        <v>-15</v>
      </c>
      <c r="Q89" s="46">
        <v>0</v>
      </c>
      <c r="R89" s="46">
        <v>0</v>
      </c>
      <c r="S89" s="74">
        <v>0</v>
      </c>
      <c r="U89" s="73">
        <v>41.17</v>
      </c>
      <c r="V89" s="74">
        <v>-15</v>
      </c>
      <c r="W89">
        <v>33.75</v>
      </c>
      <c r="X89">
        <v>0</v>
      </c>
      <c r="Y89">
        <v>7.42</v>
      </c>
      <c r="Z89">
        <v>0</v>
      </c>
      <c r="AA89">
        <v>-15</v>
      </c>
    </row>
    <row r="90" spans="7:27">
      <c r="G90" t="s">
        <v>132</v>
      </c>
      <c r="H90" s="73">
        <v>13.5</v>
      </c>
      <c r="I90" s="46">
        <v>0</v>
      </c>
      <c r="J90" s="46">
        <v>0</v>
      </c>
      <c r="K90" s="46">
        <v>0</v>
      </c>
      <c r="L90" s="46">
        <v>6.07</v>
      </c>
      <c r="M90" s="74">
        <v>0</v>
      </c>
      <c r="N90" s="73">
        <v>0</v>
      </c>
      <c r="O90" s="46">
        <v>0</v>
      </c>
      <c r="P90" s="46">
        <v>-28</v>
      </c>
      <c r="Q90" s="46">
        <v>0</v>
      </c>
      <c r="R90" s="46">
        <v>0</v>
      </c>
      <c r="S90" s="74">
        <v>0</v>
      </c>
      <c r="U90" s="73">
        <v>19.57</v>
      </c>
      <c r="V90" s="74">
        <v>-28</v>
      </c>
      <c r="W90">
        <v>13.5</v>
      </c>
      <c r="X90">
        <v>0</v>
      </c>
      <c r="Y90">
        <v>6.07</v>
      </c>
      <c r="Z90">
        <v>0</v>
      </c>
      <c r="AA90">
        <v>-28</v>
      </c>
    </row>
    <row r="91" spans="7:27">
      <c r="G91" t="s">
        <v>133</v>
      </c>
      <c r="H91" s="73">
        <v>74.239999999999995</v>
      </c>
      <c r="I91" s="46">
        <v>0</v>
      </c>
      <c r="J91" s="46">
        <v>0</v>
      </c>
      <c r="K91" s="46">
        <v>0</v>
      </c>
      <c r="L91" s="46">
        <v>5.88</v>
      </c>
      <c r="M91" s="74">
        <v>0</v>
      </c>
      <c r="N91" s="73">
        <v>0</v>
      </c>
      <c r="O91" s="46">
        <v>-15</v>
      </c>
      <c r="P91" s="46">
        <v>-45</v>
      </c>
      <c r="Q91" s="46">
        <v>0</v>
      </c>
      <c r="R91" s="46">
        <v>0</v>
      </c>
      <c r="S91" s="74">
        <v>0</v>
      </c>
      <c r="U91" s="73">
        <v>80.12</v>
      </c>
      <c r="V91" s="74">
        <v>-60</v>
      </c>
      <c r="W91">
        <v>74.239999999999995</v>
      </c>
      <c r="X91">
        <v>-15</v>
      </c>
      <c r="Y91">
        <v>5.88</v>
      </c>
      <c r="Z91">
        <v>0</v>
      </c>
      <c r="AA91">
        <v>-45</v>
      </c>
    </row>
    <row r="92" spans="7:27">
      <c r="G92" t="s">
        <v>134</v>
      </c>
      <c r="H92" s="73">
        <v>42.42</v>
      </c>
      <c r="I92" s="46">
        <v>0</v>
      </c>
      <c r="J92" s="46">
        <v>0</v>
      </c>
      <c r="K92" s="46">
        <v>0</v>
      </c>
      <c r="L92" s="46">
        <v>4.92</v>
      </c>
      <c r="M92" s="74">
        <v>0</v>
      </c>
      <c r="N92" s="73">
        <v>0</v>
      </c>
      <c r="O92" s="46">
        <v>-15</v>
      </c>
      <c r="P92" s="46">
        <v>-33</v>
      </c>
      <c r="Q92" s="46">
        <v>0</v>
      </c>
      <c r="R92" s="46">
        <v>0</v>
      </c>
      <c r="S92" s="74">
        <v>0</v>
      </c>
      <c r="U92" s="73">
        <v>47.34</v>
      </c>
      <c r="V92" s="74">
        <v>-48</v>
      </c>
      <c r="W92">
        <v>42.42</v>
      </c>
      <c r="X92">
        <v>-15</v>
      </c>
      <c r="Y92">
        <v>4.92</v>
      </c>
      <c r="Z92">
        <v>0</v>
      </c>
      <c r="AA92">
        <v>-33</v>
      </c>
    </row>
    <row r="93" spans="7:27">
      <c r="G93" t="s">
        <v>135</v>
      </c>
      <c r="H93" s="73">
        <v>21.21</v>
      </c>
      <c r="I93" s="46">
        <v>0</v>
      </c>
      <c r="J93" s="46">
        <v>0</v>
      </c>
      <c r="K93" s="46">
        <v>0</v>
      </c>
      <c r="L93" s="46">
        <v>3.47</v>
      </c>
      <c r="M93" s="74">
        <v>0</v>
      </c>
      <c r="N93" s="73">
        <v>0</v>
      </c>
      <c r="O93" s="46">
        <v>0</v>
      </c>
      <c r="P93" s="46">
        <v>-40</v>
      </c>
      <c r="Q93" s="46">
        <v>0</v>
      </c>
      <c r="R93" s="46">
        <v>0</v>
      </c>
      <c r="S93" s="74">
        <v>0</v>
      </c>
      <c r="U93" s="73">
        <v>24.68</v>
      </c>
      <c r="V93" s="74">
        <v>-40</v>
      </c>
      <c r="W93">
        <v>21.21</v>
      </c>
      <c r="X93">
        <v>0</v>
      </c>
      <c r="Y93">
        <v>3.47</v>
      </c>
      <c r="Z93">
        <v>0</v>
      </c>
      <c r="AA93">
        <v>-40</v>
      </c>
    </row>
    <row r="94" spans="7:27">
      <c r="G94" t="s">
        <v>136</v>
      </c>
      <c r="H94" s="73">
        <v>43.38</v>
      </c>
      <c r="I94" s="46">
        <v>0</v>
      </c>
      <c r="J94" s="46">
        <v>0</v>
      </c>
      <c r="K94" s="46">
        <v>0</v>
      </c>
      <c r="L94" s="46">
        <v>3.28</v>
      </c>
      <c r="M94" s="74">
        <v>0</v>
      </c>
      <c r="N94" s="73">
        <v>0</v>
      </c>
      <c r="O94" s="46">
        <v>0</v>
      </c>
      <c r="P94" s="46">
        <v>-45</v>
      </c>
      <c r="Q94" s="46">
        <v>0</v>
      </c>
      <c r="R94" s="46">
        <v>0</v>
      </c>
      <c r="S94" s="74">
        <v>0</v>
      </c>
      <c r="U94" s="73">
        <v>46.66</v>
      </c>
      <c r="V94" s="74">
        <v>-45</v>
      </c>
      <c r="W94">
        <v>43.38</v>
      </c>
      <c r="X94">
        <v>0</v>
      </c>
      <c r="Y94">
        <v>3.28</v>
      </c>
      <c r="Z94">
        <v>0</v>
      </c>
      <c r="AA94">
        <v>-45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2.2200000000000002</v>
      </c>
      <c r="M95" s="74">
        <v>0</v>
      </c>
      <c r="N95" s="73">
        <v>-7</v>
      </c>
      <c r="O95" s="46">
        <v>0</v>
      </c>
      <c r="P95" s="46">
        <v>-35</v>
      </c>
      <c r="Q95" s="46">
        <v>0</v>
      </c>
      <c r="R95" s="46">
        <v>0</v>
      </c>
      <c r="S95" s="74">
        <v>0</v>
      </c>
      <c r="U95" s="73">
        <v>2.2200000000000002</v>
      </c>
      <c r="V95" s="74">
        <v>-42</v>
      </c>
      <c r="W95">
        <v>-7</v>
      </c>
      <c r="X95">
        <v>0</v>
      </c>
      <c r="Y95">
        <v>2.2200000000000002</v>
      </c>
      <c r="Z95">
        <v>0</v>
      </c>
      <c r="AA95">
        <v>-35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1.45</v>
      </c>
      <c r="M96" s="74">
        <v>0</v>
      </c>
      <c r="N96" s="73">
        <v>-41</v>
      </c>
      <c r="O96" s="46">
        <v>0</v>
      </c>
      <c r="P96" s="46">
        <v>-41</v>
      </c>
      <c r="Q96" s="46">
        <v>0</v>
      </c>
      <c r="R96" s="46">
        <v>0</v>
      </c>
      <c r="S96" s="74">
        <v>0</v>
      </c>
      <c r="U96" s="73">
        <v>1.45</v>
      </c>
      <c r="V96" s="74">
        <v>-82</v>
      </c>
      <c r="W96">
        <v>-41</v>
      </c>
      <c r="X96">
        <v>0</v>
      </c>
      <c r="Y96">
        <v>1.45</v>
      </c>
      <c r="Z96">
        <v>0</v>
      </c>
      <c r="AA96">
        <v>-41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1.35</v>
      </c>
      <c r="M97" s="74">
        <v>0</v>
      </c>
      <c r="N97" s="73">
        <v>-71</v>
      </c>
      <c r="O97" s="46">
        <v>0</v>
      </c>
      <c r="P97" s="46">
        <v>-62</v>
      </c>
      <c r="Q97" s="46">
        <v>0</v>
      </c>
      <c r="R97" s="46">
        <v>0</v>
      </c>
      <c r="S97" s="74">
        <v>0</v>
      </c>
      <c r="U97" s="73">
        <v>1.35</v>
      </c>
      <c r="V97" s="74">
        <v>-133</v>
      </c>
      <c r="W97">
        <v>-71</v>
      </c>
      <c r="X97">
        <v>0</v>
      </c>
      <c r="Y97">
        <v>1.35</v>
      </c>
      <c r="Z97">
        <v>0</v>
      </c>
      <c r="AA97">
        <v>-62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0.48</v>
      </c>
      <c r="M98" s="74">
        <v>0</v>
      </c>
      <c r="N98" s="73">
        <v>-99</v>
      </c>
      <c r="O98" s="46">
        <v>0</v>
      </c>
      <c r="P98" s="46">
        <v>-39</v>
      </c>
      <c r="Q98" s="46">
        <v>0</v>
      </c>
      <c r="R98" s="46">
        <v>0</v>
      </c>
      <c r="S98" s="74">
        <v>0</v>
      </c>
      <c r="U98" s="73">
        <v>0.48</v>
      </c>
      <c r="V98" s="74">
        <v>-138</v>
      </c>
      <c r="W98">
        <v>-99</v>
      </c>
      <c r="X98">
        <v>0</v>
      </c>
      <c r="Y98">
        <v>0.48</v>
      </c>
      <c r="Z98">
        <v>0</v>
      </c>
      <c r="AA98">
        <v>-39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0.48302250000000008</v>
      </c>
      <c r="I99" s="69">
        <f t="shared" ref="I99:BQ99" si="1">SUM(I3:I98)/4000</f>
        <v>0.39045249999999998</v>
      </c>
      <c r="J99" s="69">
        <f t="shared" si="1"/>
        <v>0.20486999999999997</v>
      </c>
      <c r="K99" s="69">
        <f t="shared" si="1"/>
        <v>0</v>
      </c>
      <c r="L99" s="69">
        <f t="shared" si="1"/>
        <v>0.15070749999999999</v>
      </c>
      <c r="M99" s="69">
        <f t="shared" si="1"/>
        <v>1.8800000000000002E-3</v>
      </c>
      <c r="N99" s="68">
        <f t="shared" si="1"/>
        <v>-0.30075000000000002</v>
      </c>
      <c r="O99" s="69">
        <f t="shared" si="1"/>
        <v>-1.8499999999999999E-2</v>
      </c>
      <c r="P99" s="69">
        <f t="shared" si="1"/>
        <v>-0.56174999999999997</v>
      </c>
      <c r="Q99" s="69">
        <f t="shared" si="1"/>
        <v>0</v>
      </c>
      <c r="R99" s="69">
        <f t="shared" si="1"/>
        <v>-3.5750000000000005E-3</v>
      </c>
      <c r="S99" s="70">
        <f t="shared" si="1"/>
        <v>0</v>
      </c>
      <c r="U99" s="68">
        <f t="shared" si="1"/>
        <v>1.2309325000000004</v>
      </c>
      <c r="V99" s="70">
        <f t="shared" si="1"/>
        <v>-0.884575</v>
      </c>
      <c r="W99">
        <f t="shared" si="1"/>
        <v>0.18227250000000003</v>
      </c>
      <c r="X99">
        <f t="shared" si="1"/>
        <v>0.37195249999999996</v>
      </c>
      <c r="Y99">
        <f t="shared" si="1"/>
        <v>0.14713249999999997</v>
      </c>
      <c r="Z99">
        <f t="shared" si="1"/>
        <v>1.8800000000000002E-3</v>
      </c>
      <c r="AA99">
        <f t="shared" si="1"/>
        <v>-0.35687999999999992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441</v>
      </c>
      <c r="Z2" t="s">
        <v>440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73">
        <v>0</v>
      </c>
      <c r="I29" s="46">
        <v>14.46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14.46</v>
      </c>
      <c r="W29">
        <v>0</v>
      </c>
      <c r="X29">
        <v>14.46</v>
      </c>
      <c r="Y29">
        <v>0</v>
      </c>
      <c r="Z29">
        <v>0</v>
      </c>
    </row>
    <row r="30" spans="7:26">
      <c r="G30" t="s">
        <v>72</v>
      </c>
      <c r="H30" s="73">
        <v>0</v>
      </c>
      <c r="I30" s="46">
        <v>53.03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53.03</v>
      </c>
      <c r="W30">
        <v>0</v>
      </c>
      <c r="X30">
        <v>53.03</v>
      </c>
      <c r="Y30">
        <v>0</v>
      </c>
      <c r="Z30">
        <v>0</v>
      </c>
    </row>
    <row r="31" spans="7:26">
      <c r="G31" t="s">
        <v>73</v>
      </c>
      <c r="H31" s="73">
        <v>0</v>
      </c>
      <c r="I31" s="46">
        <v>72.31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72.31</v>
      </c>
      <c r="W31">
        <v>0</v>
      </c>
      <c r="X31">
        <v>72.31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77.13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77.13</v>
      </c>
      <c r="W32">
        <v>0</v>
      </c>
      <c r="X32">
        <v>77.13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96.41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96.41</v>
      </c>
      <c r="W33">
        <v>0</v>
      </c>
      <c r="X33">
        <v>96.41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110.87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110.87</v>
      </c>
      <c r="W34">
        <v>0</v>
      </c>
      <c r="X34">
        <v>110.87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57.84</v>
      </c>
      <c r="J35" s="46">
        <v>0</v>
      </c>
      <c r="K35" s="46">
        <v>15.43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73.27</v>
      </c>
      <c r="W35">
        <v>0</v>
      </c>
      <c r="X35">
        <v>57.84</v>
      </c>
      <c r="Y35">
        <v>15.43</v>
      </c>
      <c r="Z35">
        <v>0</v>
      </c>
    </row>
    <row r="36" spans="7:26">
      <c r="G36" t="s">
        <v>78</v>
      </c>
      <c r="H36" s="73">
        <v>0</v>
      </c>
      <c r="I36" s="46">
        <v>57.84</v>
      </c>
      <c r="J36" s="46">
        <v>0</v>
      </c>
      <c r="K36" s="46">
        <v>15.43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73.27</v>
      </c>
      <c r="W36">
        <v>0</v>
      </c>
      <c r="X36">
        <v>57.84</v>
      </c>
      <c r="Y36">
        <v>15.43</v>
      </c>
      <c r="Z36">
        <v>0</v>
      </c>
    </row>
    <row r="37" spans="7:26">
      <c r="G37" t="s">
        <v>79</v>
      </c>
      <c r="H37" s="73">
        <v>0</v>
      </c>
      <c r="I37" s="46">
        <v>57.84</v>
      </c>
      <c r="J37" s="46">
        <v>0</v>
      </c>
      <c r="K37" s="46">
        <v>15.43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73.27</v>
      </c>
      <c r="W37">
        <v>0</v>
      </c>
      <c r="X37">
        <v>57.84</v>
      </c>
      <c r="Y37">
        <v>15.43</v>
      </c>
      <c r="Z37">
        <v>0</v>
      </c>
    </row>
    <row r="38" spans="7:26">
      <c r="G38" t="s">
        <v>80</v>
      </c>
      <c r="H38" s="73">
        <v>0</v>
      </c>
      <c r="I38" s="46">
        <v>48.2</v>
      </c>
      <c r="J38" s="46">
        <v>0</v>
      </c>
      <c r="K38" s="46">
        <v>15.43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63.63</v>
      </c>
      <c r="W38">
        <v>0</v>
      </c>
      <c r="X38">
        <v>48.2</v>
      </c>
      <c r="Y38">
        <v>15.43</v>
      </c>
      <c r="Z38">
        <v>0</v>
      </c>
    </row>
    <row r="39" spans="7:26">
      <c r="G39" t="s">
        <v>81</v>
      </c>
      <c r="H39" s="73">
        <v>0</v>
      </c>
      <c r="I39" s="46">
        <v>33.75</v>
      </c>
      <c r="J39" s="46">
        <v>0</v>
      </c>
      <c r="K39" s="46">
        <v>14.46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48.2</v>
      </c>
      <c r="W39">
        <v>0</v>
      </c>
      <c r="X39">
        <v>33.75</v>
      </c>
      <c r="Y39">
        <v>14.46</v>
      </c>
      <c r="Z39">
        <v>0</v>
      </c>
    </row>
    <row r="40" spans="7:26">
      <c r="G40" t="s">
        <v>82</v>
      </c>
      <c r="H40" s="73">
        <v>0</v>
      </c>
      <c r="I40" s="46">
        <v>48.21</v>
      </c>
      <c r="J40" s="46">
        <v>0</v>
      </c>
      <c r="K40" s="46">
        <v>14.46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62.67</v>
      </c>
      <c r="W40">
        <v>0</v>
      </c>
      <c r="X40">
        <v>48.21</v>
      </c>
      <c r="Y40">
        <v>14.46</v>
      </c>
      <c r="Z40">
        <v>0</v>
      </c>
    </row>
    <row r="41" spans="7:26">
      <c r="G41" t="s">
        <v>83</v>
      </c>
      <c r="H41" s="73">
        <v>0</v>
      </c>
      <c r="I41" s="46">
        <v>48.21</v>
      </c>
      <c r="J41" s="46">
        <v>0</v>
      </c>
      <c r="K41" s="46">
        <v>14.46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62.67</v>
      </c>
      <c r="W41">
        <v>0</v>
      </c>
      <c r="X41">
        <v>48.21</v>
      </c>
      <c r="Y41">
        <v>14.46</v>
      </c>
      <c r="Z41">
        <v>0</v>
      </c>
    </row>
    <row r="42" spans="7:26">
      <c r="G42" t="s">
        <v>84</v>
      </c>
      <c r="H42" s="73">
        <v>0</v>
      </c>
      <c r="I42" s="46">
        <v>33.75</v>
      </c>
      <c r="J42" s="46">
        <v>0</v>
      </c>
      <c r="K42" s="46">
        <v>14.46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48.2</v>
      </c>
      <c r="W42">
        <v>0</v>
      </c>
      <c r="X42">
        <v>33.75</v>
      </c>
      <c r="Y42">
        <v>14.46</v>
      </c>
      <c r="Z42">
        <v>0</v>
      </c>
    </row>
    <row r="43" spans="7:26">
      <c r="G43" t="s">
        <v>85</v>
      </c>
      <c r="H43" s="73">
        <v>0</v>
      </c>
      <c r="I43" s="46">
        <v>19.28</v>
      </c>
      <c r="J43" s="46">
        <v>0</v>
      </c>
      <c r="K43" s="46">
        <v>14.46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33.74</v>
      </c>
      <c r="W43">
        <v>0</v>
      </c>
      <c r="X43">
        <v>19.28</v>
      </c>
      <c r="Y43">
        <v>14.46</v>
      </c>
      <c r="Z43">
        <v>0</v>
      </c>
    </row>
    <row r="44" spans="7:26">
      <c r="G44" t="s">
        <v>86</v>
      </c>
      <c r="H44" s="73">
        <v>0</v>
      </c>
      <c r="I44" s="46">
        <v>14.46</v>
      </c>
      <c r="J44" s="46">
        <v>0</v>
      </c>
      <c r="K44" s="46">
        <v>14.46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28.92</v>
      </c>
      <c r="W44">
        <v>0</v>
      </c>
      <c r="X44">
        <v>14.46</v>
      </c>
      <c r="Y44">
        <v>14.46</v>
      </c>
      <c r="Z44">
        <v>0</v>
      </c>
    </row>
    <row r="45" spans="7:26">
      <c r="G45" t="s">
        <v>87</v>
      </c>
      <c r="H45" s="73">
        <v>0</v>
      </c>
      <c r="I45" s="46">
        <v>9.64</v>
      </c>
      <c r="J45" s="46">
        <v>0</v>
      </c>
      <c r="K45" s="46">
        <v>14.46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24.1</v>
      </c>
      <c r="W45">
        <v>0</v>
      </c>
      <c r="X45">
        <v>9.64</v>
      </c>
      <c r="Y45">
        <v>14.46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14.46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14.46</v>
      </c>
      <c r="W46">
        <v>0</v>
      </c>
      <c r="X46">
        <v>0</v>
      </c>
      <c r="Y46">
        <v>14.46</v>
      </c>
      <c r="Z46">
        <v>0</v>
      </c>
    </row>
    <row r="47" spans="7:26">
      <c r="G47" t="s">
        <v>89</v>
      </c>
      <c r="H47" s="73">
        <v>0</v>
      </c>
      <c r="I47" s="46">
        <v>28.92</v>
      </c>
      <c r="J47" s="46">
        <v>0</v>
      </c>
      <c r="K47" s="46">
        <v>14.46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43.38</v>
      </c>
      <c r="W47">
        <v>0</v>
      </c>
      <c r="X47">
        <v>28.92</v>
      </c>
      <c r="Y47">
        <v>14.46</v>
      </c>
      <c r="Z47">
        <v>0</v>
      </c>
    </row>
    <row r="48" spans="7:26">
      <c r="G48" t="s">
        <v>90</v>
      </c>
      <c r="H48" s="73">
        <v>0</v>
      </c>
      <c r="I48" s="46">
        <v>14.46</v>
      </c>
      <c r="J48" s="46">
        <v>0</v>
      </c>
      <c r="K48" s="46">
        <v>14.46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28.92</v>
      </c>
      <c r="W48">
        <v>0</v>
      </c>
      <c r="X48">
        <v>14.46</v>
      </c>
      <c r="Y48">
        <v>14.46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14.46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14.46</v>
      </c>
      <c r="W49">
        <v>0</v>
      </c>
      <c r="X49">
        <v>0</v>
      </c>
      <c r="Y49">
        <v>14.46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14.46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14.46</v>
      </c>
      <c r="W50">
        <v>0</v>
      </c>
      <c r="X50">
        <v>0</v>
      </c>
      <c r="Y50">
        <v>14.46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9.64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9.64</v>
      </c>
      <c r="W51">
        <v>0</v>
      </c>
      <c r="X51">
        <v>0</v>
      </c>
      <c r="Y51">
        <v>9.64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9.64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9.64</v>
      </c>
      <c r="W52">
        <v>0</v>
      </c>
      <c r="X52">
        <v>0</v>
      </c>
      <c r="Y52">
        <v>9.64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9.64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9.64</v>
      </c>
      <c r="W53">
        <v>0</v>
      </c>
      <c r="X53">
        <v>0</v>
      </c>
      <c r="Y53">
        <v>9.64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9.64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9.64</v>
      </c>
      <c r="W54">
        <v>0</v>
      </c>
      <c r="X54">
        <v>0</v>
      </c>
      <c r="Y54">
        <v>9.64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9.64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9.64</v>
      </c>
      <c r="W55">
        <v>0</v>
      </c>
      <c r="X55">
        <v>0</v>
      </c>
      <c r="Y55">
        <v>9.64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9.64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9.64</v>
      </c>
      <c r="W56">
        <v>0</v>
      </c>
      <c r="X56">
        <v>0</v>
      </c>
      <c r="Y56">
        <v>9.64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9.64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9.64</v>
      </c>
      <c r="W57">
        <v>0</v>
      </c>
      <c r="X57">
        <v>0</v>
      </c>
      <c r="Y57">
        <v>9.64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9.64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9.64</v>
      </c>
      <c r="W58">
        <v>0</v>
      </c>
      <c r="X58">
        <v>0</v>
      </c>
      <c r="Y58">
        <v>9.64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9.64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9.64</v>
      </c>
      <c r="W59">
        <v>0</v>
      </c>
      <c r="X59">
        <v>0</v>
      </c>
      <c r="Y59">
        <v>9.64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9.64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9.64</v>
      </c>
      <c r="W60">
        <v>0</v>
      </c>
      <c r="X60">
        <v>0</v>
      </c>
      <c r="Y60">
        <v>9.64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9.64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9.64</v>
      </c>
      <c r="W61">
        <v>0</v>
      </c>
      <c r="X61">
        <v>0</v>
      </c>
      <c r="Y61">
        <v>9.64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9.64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9.64</v>
      </c>
      <c r="W62">
        <v>0</v>
      </c>
      <c r="X62">
        <v>0</v>
      </c>
      <c r="Y62">
        <v>9.64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9.64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9.64</v>
      </c>
      <c r="W63">
        <v>0</v>
      </c>
      <c r="X63">
        <v>0</v>
      </c>
      <c r="Y63">
        <v>9.64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9.64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9.64</v>
      </c>
      <c r="W64">
        <v>0</v>
      </c>
      <c r="X64">
        <v>0</v>
      </c>
      <c r="Y64">
        <v>9.64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9.64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9.64</v>
      </c>
      <c r="W65">
        <v>0</v>
      </c>
      <c r="X65">
        <v>0</v>
      </c>
      <c r="Y65">
        <v>9.64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9.65</v>
      </c>
      <c r="L66" s="46">
        <v>0</v>
      </c>
      <c r="M66" s="74">
        <v>4.72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14.37</v>
      </c>
      <c r="W66">
        <v>0</v>
      </c>
      <c r="X66">
        <v>0</v>
      </c>
      <c r="Y66">
        <v>9.65</v>
      </c>
      <c r="Z66">
        <v>4.72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24.1</v>
      </c>
      <c r="L67" s="46">
        <v>0</v>
      </c>
      <c r="M67" s="74">
        <v>2.7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26.8</v>
      </c>
      <c r="W67">
        <v>0</v>
      </c>
      <c r="X67">
        <v>0</v>
      </c>
      <c r="Y67">
        <v>24.1</v>
      </c>
      <c r="Z67">
        <v>2.7</v>
      </c>
    </row>
    <row r="68" spans="7:26">
      <c r="G68" t="s">
        <v>110</v>
      </c>
      <c r="H68" s="73">
        <v>0</v>
      </c>
      <c r="I68" s="46">
        <v>19.28</v>
      </c>
      <c r="J68" s="46">
        <v>0</v>
      </c>
      <c r="K68" s="46">
        <v>24.11</v>
      </c>
      <c r="L68" s="46">
        <v>0</v>
      </c>
      <c r="M68" s="74">
        <v>4.72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48.11</v>
      </c>
      <c r="W68">
        <v>0</v>
      </c>
      <c r="X68">
        <v>19.28</v>
      </c>
      <c r="Y68">
        <v>24.11</v>
      </c>
      <c r="Z68">
        <v>4.72</v>
      </c>
    </row>
    <row r="69" spans="7:26">
      <c r="G69" t="s">
        <v>111</v>
      </c>
      <c r="H69" s="73">
        <v>0</v>
      </c>
      <c r="I69" s="46">
        <v>53.03</v>
      </c>
      <c r="J69" s="46">
        <v>0</v>
      </c>
      <c r="K69" s="46">
        <v>24.1</v>
      </c>
      <c r="L69" s="46">
        <v>0</v>
      </c>
      <c r="M69" s="74">
        <v>3.18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80.31</v>
      </c>
      <c r="W69">
        <v>0</v>
      </c>
      <c r="X69">
        <v>53.03</v>
      </c>
      <c r="Y69">
        <v>24.1</v>
      </c>
      <c r="Z69">
        <v>3.18</v>
      </c>
    </row>
    <row r="70" spans="7:26">
      <c r="G70" t="s">
        <v>112</v>
      </c>
      <c r="H70" s="73">
        <v>0</v>
      </c>
      <c r="I70" s="46">
        <v>68.489999999999995</v>
      </c>
      <c r="J70" s="46">
        <v>0</v>
      </c>
      <c r="K70" s="46">
        <v>21.4</v>
      </c>
      <c r="L70" s="46">
        <v>0</v>
      </c>
      <c r="M70" s="74">
        <v>4.1900000000000004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94.08</v>
      </c>
      <c r="W70">
        <v>0</v>
      </c>
      <c r="X70">
        <v>68.489999999999995</v>
      </c>
      <c r="Y70">
        <v>21.4</v>
      </c>
      <c r="Z70">
        <v>4.1900000000000004</v>
      </c>
    </row>
    <row r="71" spans="7:26">
      <c r="G71" t="s">
        <v>113</v>
      </c>
      <c r="H71" s="73">
        <v>0</v>
      </c>
      <c r="I71" s="46">
        <v>41.75</v>
      </c>
      <c r="J71" s="46">
        <v>0</v>
      </c>
      <c r="K71" s="46">
        <v>14.91</v>
      </c>
      <c r="L71" s="46">
        <v>0</v>
      </c>
      <c r="M71" s="74">
        <v>2.92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59.58</v>
      </c>
      <c r="W71">
        <v>0</v>
      </c>
      <c r="X71">
        <v>41.75</v>
      </c>
      <c r="Y71">
        <v>14.91</v>
      </c>
      <c r="Z71">
        <v>2.92</v>
      </c>
    </row>
    <row r="72" spans="7:26">
      <c r="G72" t="s">
        <v>114</v>
      </c>
      <c r="H72" s="73">
        <v>0</v>
      </c>
      <c r="I72" s="46">
        <v>57.12</v>
      </c>
      <c r="J72" s="46">
        <v>0</v>
      </c>
      <c r="K72" s="46">
        <v>13.59</v>
      </c>
      <c r="L72" s="46">
        <v>0</v>
      </c>
      <c r="M72" s="74">
        <v>2.66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73.37</v>
      </c>
      <c r="W72">
        <v>0</v>
      </c>
      <c r="X72">
        <v>57.12</v>
      </c>
      <c r="Y72">
        <v>13.59</v>
      </c>
      <c r="Z72">
        <v>2.66</v>
      </c>
    </row>
    <row r="73" spans="7:26">
      <c r="G73" t="s">
        <v>115</v>
      </c>
      <c r="H73" s="73">
        <v>39.17</v>
      </c>
      <c r="I73" s="46">
        <v>9.66</v>
      </c>
      <c r="J73" s="46">
        <v>0</v>
      </c>
      <c r="K73" s="46">
        <v>2.6</v>
      </c>
      <c r="L73" s="46">
        <v>0</v>
      </c>
      <c r="M73" s="74">
        <v>0.37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51.8</v>
      </c>
      <c r="W73">
        <v>39.17</v>
      </c>
      <c r="X73">
        <v>9.66</v>
      </c>
      <c r="Y73">
        <v>2.6</v>
      </c>
      <c r="Z73">
        <v>0.37</v>
      </c>
    </row>
    <row r="74" spans="7:26">
      <c r="G74" t="s">
        <v>116</v>
      </c>
      <c r="H74" s="73">
        <v>46.18</v>
      </c>
      <c r="I74" s="46">
        <v>6.69</v>
      </c>
      <c r="J74" s="46">
        <v>0</v>
      </c>
      <c r="K74" s="46">
        <v>1.8</v>
      </c>
      <c r="L74" s="46">
        <v>0</v>
      </c>
      <c r="M74" s="74">
        <v>0.25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54.92</v>
      </c>
      <c r="W74">
        <v>46.18</v>
      </c>
      <c r="X74">
        <v>6.69</v>
      </c>
      <c r="Y74">
        <v>1.8</v>
      </c>
      <c r="Z74">
        <v>0.25</v>
      </c>
    </row>
    <row r="75" spans="7:26">
      <c r="G75" t="s">
        <v>117</v>
      </c>
      <c r="H75" s="73">
        <v>42.09</v>
      </c>
      <c r="I75" s="46">
        <v>12.66</v>
      </c>
      <c r="J75" s="46">
        <v>0</v>
      </c>
      <c r="K75" s="46">
        <v>3.69</v>
      </c>
      <c r="L75" s="46">
        <v>0</v>
      </c>
      <c r="M75" s="74">
        <v>0.44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58.88</v>
      </c>
      <c r="W75">
        <v>42.09</v>
      </c>
      <c r="X75">
        <v>12.66</v>
      </c>
      <c r="Y75">
        <v>3.69</v>
      </c>
      <c r="Z75">
        <v>0.44</v>
      </c>
    </row>
    <row r="76" spans="7:26">
      <c r="G76" t="s">
        <v>118</v>
      </c>
      <c r="H76" s="73">
        <v>105.1</v>
      </c>
      <c r="I76" s="46">
        <v>25.47</v>
      </c>
      <c r="J76" s="46">
        <v>0</v>
      </c>
      <c r="K76" s="46">
        <v>9.3800000000000008</v>
      </c>
      <c r="L76" s="46">
        <v>0</v>
      </c>
      <c r="M76" s="74">
        <v>0.38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140.33000000000001</v>
      </c>
      <c r="W76">
        <v>105.1</v>
      </c>
      <c r="X76">
        <v>25.47</v>
      </c>
      <c r="Y76">
        <v>9.3800000000000008</v>
      </c>
      <c r="Z76">
        <v>0.38</v>
      </c>
    </row>
    <row r="77" spans="7:26">
      <c r="G77" t="s">
        <v>119</v>
      </c>
      <c r="H77" s="73">
        <v>90.11</v>
      </c>
      <c r="I77" s="46">
        <v>24.11</v>
      </c>
      <c r="J77" s="46">
        <v>0</v>
      </c>
      <c r="K77" s="46">
        <v>10.55</v>
      </c>
      <c r="L77" s="46">
        <v>0</v>
      </c>
      <c r="M77" s="74">
        <v>1.1499999999999999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125.92</v>
      </c>
      <c r="W77">
        <v>90.11</v>
      </c>
      <c r="X77">
        <v>24.11</v>
      </c>
      <c r="Y77">
        <v>10.55</v>
      </c>
      <c r="Z77">
        <v>1.1499999999999999</v>
      </c>
    </row>
    <row r="78" spans="7:26">
      <c r="G78" t="s">
        <v>120</v>
      </c>
      <c r="H78" s="73">
        <v>0</v>
      </c>
      <c r="I78" s="46">
        <v>37.270000000000003</v>
      </c>
      <c r="J78" s="46">
        <v>0</v>
      </c>
      <c r="K78" s="46">
        <v>20.059999999999999</v>
      </c>
      <c r="L78" s="46">
        <v>0</v>
      </c>
      <c r="M78" s="74">
        <v>1.1499999999999999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58.48</v>
      </c>
      <c r="W78">
        <v>0</v>
      </c>
      <c r="X78">
        <v>37.270000000000003</v>
      </c>
      <c r="Y78">
        <v>20.059999999999999</v>
      </c>
      <c r="Z78">
        <v>1.1499999999999999</v>
      </c>
    </row>
    <row r="79" spans="7:26">
      <c r="G79" t="s">
        <v>121</v>
      </c>
      <c r="H79" s="73">
        <v>0</v>
      </c>
      <c r="I79" s="46">
        <v>77.13</v>
      </c>
      <c r="J79" s="46">
        <v>0</v>
      </c>
      <c r="K79" s="46">
        <v>24.1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101.23</v>
      </c>
      <c r="W79">
        <v>0</v>
      </c>
      <c r="X79">
        <v>77.13</v>
      </c>
      <c r="Y79">
        <v>24.1</v>
      </c>
      <c r="Z79">
        <v>0</v>
      </c>
    </row>
    <row r="80" spans="7:26">
      <c r="G80" t="s">
        <v>122</v>
      </c>
      <c r="H80" s="73">
        <v>0</v>
      </c>
      <c r="I80" s="46">
        <v>67.489999999999995</v>
      </c>
      <c r="J80" s="46">
        <v>0</v>
      </c>
      <c r="K80" s="46">
        <v>24.1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91.59</v>
      </c>
      <c r="W80">
        <v>0</v>
      </c>
      <c r="X80">
        <v>67.489999999999995</v>
      </c>
      <c r="Y80">
        <v>24.1</v>
      </c>
      <c r="Z80">
        <v>0</v>
      </c>
    </row>
    <row r="81" spans="7:26">
      <c r="G81" t="s">
        <v>123</v>
      </c>
      <c r="H81" s="73">
        <v>0</v>
      </c>
      <c r="I81" s="46">
        <v>53.03</v>
      </c>
      <c r="J81" s="46">
        <v>0</v>
      </c>
      <c r="K81" s="46">
        <v>14.46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67.489999999999995</v>
      </c>
      <c r="W81">
        <v>0</v>
      </c>
      <c r="X81">
        <v>53.03</v>
      </c>
      <c r="Y81">
        <v>14.46</v>
      </c>
      <c r="Z81">
        <v>0</v>
      </c>
    </row>
    <row r="82" spans="7:26">
      <c r="G82" t="s">
        <v>124</v>
      </c>
      <c r="H82" s="73">
        <v>0</v>
      </c>
      <c r="I82" s="46">
        <v>43.39</v>
      </c>
      <c r="J82" s="46">
        <v>0</v>
      </c>
      <c r="K82" s="46">
        <v>14.46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57.85</v>
      </c>
      <c r="W82">
        <v>0</v>
      </c>
      <c r="X82">
        <v>43.39</v>
      </c>
      <c r="Y82">
        <v>14.46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  <c r="Y83">
        <v>0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  <c r="Y85">
        <v>0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8.0662499999999998E-2</v>
      </c>
      <c r="I99" s="69">
        <f t="shared" ref="I99:BQ99" si="1">SUM(I3:I98)/4000</f>
        <v>0.37329500000000004</v>
      </c>
      <c r="J99" s="69">
        <f t="shared" si="1"/>
        <v>0</v>
      </c>
      <c r="K99" s="69">
        <f t="shared" si="1"/>
        <v>0.15922500000000001</v>
      </c>
      <c r="L99" s="69">
        <f t="shared" si="1"/>
        <v>0</v>
      </c>
      <c r="M99" s="69">
        <f t="shared" si="1"/>
        <v>7.2074999999999995E-3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0.62038500000000019</v>
      </c>
      <c r="W99">
        <f t="shared" si="1"/>
        <v>8.0662499999999998E-2</v>
      </c>
      <c r="X99">
        <f t="shared" si="1"/>
        <v>0.37329500000000004</v>
      </c>
      <c r="Y99">
        <f t="shared" si="1"/>
        <v>0.15922500000000001</v>
      </c>
      <c r="Z99">
        <f t="shared" si="1"/>
        <v>7.2074999999999995E-3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B15" sqref="B15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45260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3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45260</v>
      </c>
      <c r="B1" s="222"/>
      <c r="C1" s="222"/>
      <c r="D1" s="226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527</v>
      </c>
      <c r="AT1" s="221" t="s">
        <v>528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10.972360000000002</v>
      </c>
      <c r="E3">
        <f>GT_NG!P3</f>
        <v>15.281694644284572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609.98076963648236</v>
      </c>
      <c r="P3" s="36">
        <v>57.844444444444441</v>
      </c>
      <c r="Q3" s="36">
        <v>14.464545740333229</v>
      </c>
      <c r="R3" s="38">
        <v>0</v>
      </c>
      <c r="S3" s="38">
        <v>0</v>
      </c>
      <c r="T3" s="37">
        <f>SUMPRODUCT(LTA!J3:AN3,LTA!J$101:AN$101,LTA!J$103:AN$103)</f>
        <v>35.39</v>
      </c>
      <c r="U3" s="37">
        <f>SUMPRODUCT(LTA!J3:AN3,LTA!J$102:AN$102,LTA!J$103:AN$103)</f>
        <v>68.78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96.88</v>
      </c>
      <c r="AB3" s="75">
        <f>-STOA!N3</f>
        <v>-181.5</v>
      </c>
      <c r="AC3">
        <f>SUMIF(B3:AB3,"&gt;0")*$AC$2-SUMIF(B3:AB3,"&lt;0")*($AC$2/(1-$AC$2))+SUMIF(AI3:AR3,"&gt;0")*$AC$2-SUMIF(AI3:AR3,"&lt;0")*($AC$2/(1-$AC$2))</f>
        <v>10.15119184150975</v>
      </c>
      <c r="AD3">
        <f>SUM(B3:AB3,AI3:AT3)-AC3</f>
        <v>833.786512258774</v>
      </c>
      <c r="AE3">
        <f>'IDT-1'!B3</f>
        <v>0</v>
      </c>
      <c r="AF3" s="24"/>
      <c r="AG3">
        <f>SUM(AD3:AF3)</f>
        <v>833.786512258774</v>
      </c>
      <c r="AI3" s="34">
        <f>PXIL!H3</f>
        <v>0</v>
      </c>
      <c r="AJ3" s="34">
        <f>PXIL!N3</f>
        <v>0</v>
      </c>
      <c r="AK3" s="34">
        <f>RTM_IEX!H3</f>
        <v>31.82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10.972360000000002</v>
      </c>
      <c r="E4">
        <f>GT_NG!P4</f>
        <v>15.281694644284572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649.54030743381361</v>
      </c>
      <c r="P4" s="36">
        <v>57.844444444444441</v>
      </c>
      <c r="Q4" s="36">
        <v>14.464545740333229</v>
      </c>
      <c r="R4" s="38">
        <v>0</v>
      </c>
      <c r="S4" s="38">
        <v>0</v>
      </c>
      <c r="T4" s="37">
        <f>SUMPRODUCT(LTA!J4:AN4,LTA!J$101:AN$101,LTA!J$103:AN$103)</f>
        <v>34.369999999999997</v>
      </c>
      <c r="U4" s="37">
        <f>SUMPRODUCT(LTA!J4:AN4,LTA!J$102:AN$102,LTA!J$103:AN$103)</f>
        <v>67.31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96.88</v>
      </c>
      <c r="AB4" s="75">
        <f>-STOA!N4</f>
        <v>-181.5</v>
      </c>
      <c r="AC4">
        <f t="shared" ref="AC4:AC67" si="0">SUMIF(B4:AB4,"&gt;0")*$AC$2-SUMIF(B4:AB4,"&lt;0")*($AC$2/(1-$AC$2))+SUMIF(AI4:AR4,"&gt;0")*$AC$2-SUMIF(AI4:AR4,"&lt;0")*($AC$2/(1-$AC$2))</f>
        <v>10.457893848478893</v>
      </c>
      <c r="AD4">
        <f t="shared" ref="AD4:AD67" si="1">SUM(B4:AB4,AI4:AT4)-AC4</f>
        <v>807.72934804913609</v>
      </c>
      <c r="AE4">
        <f>'IDT-1'!B4</f>
        <v>0</v>
      </c>
      <c r="AF4" s="24"/>
      <c r="AG4">
        <f t="shared" ref="AG4:AG67" si="2">SUM(AD4:AF4)</f>
        <v>807.72934804913609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-31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10.972360000000002</v>
      </c>
      <c r="E5">
        <f>GT_NG!P5</f>
        <v>15.281694644284572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603.89004909949733</v>
      </c>
      <c r="P5" s="36">
        <v>57.844444444444441</v>
      </c>
      <c r="Q5" s="36">
        <v>14.464545740333229</v>
      </c>
      <c r="R5" s="38">
        <v>0</v>
      </c>
      <c r="S5" s="38">
        <v>0</v>
      </c>
      <c r="T5" s="37">
        <f>SUMPRODUCT(LTA!J5:AN5,LTA!J$101:AN$101,LTA!J$103:AN$103)</f>
        <v>33.520000000000003</v>
      </c>
      <c r="U5" s="37">
        <f>SUMPRODUCT(LTA!J5:AN5,LTA!J$102:AN$102,LTA!J$103:AN$103)</f>
        <v>65.11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96.88</v>
      </c>
      <c r="AB5" s="75">
        <f>-STOA!N5</f>
        <v>-181.5</v>
      </c>
      <c r="AC5">
        <f t="shared" si="0"/>
        <v>9.8709173662479657</v>
      </c>
      <c r="AD5">
        <f t="shared" si="1"/>
        <v>780.61606619705071</v>
      </c>
      <c r="AE5">
        <f>'IDT-1'!B5</f>
        <v>0</v>
      </c>
      <c r="AF5" s="24"/>
      <c r="AG5">
        <f t="shared" si="2"/>
        <v>780.61606619705071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10.972360000000002</v>
      </c>
      <c r="E6">
        <f>GT_NG!P6</f>
        <v>15.184893267651889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602.48757291734159</v>
      </c>
      <c r="P6" s="36">
        <v>57.844444444444441</v>
      </c>
      <c r="Q6" s="36">
        <v>14.464545740333229</v>
      </c>
      <c r="R6" s="38">
        <v>0</v>
      </c>
      <c r="S6" s="38">
        <v>0</v>
      </c>
      <c r="T6" s="37">
        <f>SUMPRODUCT(LTA!J6:AN6,LTA!J$101:AN$101,LTA!J$103:AN$103)</f>
        <v>30.220000000000002</v>
      </c>
      <c r="U6" s="37">
        <f>SUMPRODUCT(LTA!J6:AN6,LTA!J$102:AN$102,LTA!J$103:AN$103)</f>
        <v>63.37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96.88</v>
      </c>
      <c r="AB6" s="75">
        <f>-STOA!N6</f>
        <v>-181.5</v>
      </c>
      <c r="AC6">
        <f t="shared" si="0"/>
        <v>9.934583642902588</v>
      </c>
      <c r="AD6">
        <f t="shared" si="1"/>
        <v>760.01312236160777</v>
      </c>
      <c r="AE6">
        <f>'IDT-1'!B6</f>
        <v>0</v>
      </c>
      <c r="AF6" s="24"/>
      <c r="AG6">
        <f t="shared" si="2"/>
        <v>760.01312236160777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-24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10.972360000000002</v>
      </c>
      <c r="E7">
        <f>GT_NG!P7</f>
        <v>15.184893267651889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602.48757291734159</v>
      </c>
      <c r="P7" s="36">
        <v>57.844444444444441</v>
      </c>
      <c r="Q7" s="36">
        <v>14.464545740333229</v>
      </c>
      <c r="R7" s="38">
        <v>0</v>
      </c>
      <c r="S7" s="38">
        <v>0</v>
      </c>
      <c r="T7" s="37">
        <f>SUMPRODUCT(LTA!J7:AN7,LTA!J$101:AN$101,LTA!J$103:AN$103)</f>
        <v>29.43</v>
      </c>
      <c r="U7" s="37">
        <f>SUMPRODUCT(LTA!J7:AN7,LTA!J$102:AN$102,LTA!J$103:AN$103)</f>
        <v>61.99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96.88</v>
      </c>
      <c r="AB7" s="75">
        <f>-STOA!N7</f>
        <v>-181.5</v>
      </c>
      <c r="AC7">
        <f t="shared" si="0"/>
        <v>10.034951851051035</v>
      </c>
      <c r="AD7">
        <f t="shared" si="1"/>
        <v>743.74275415345926</v>
      </c>
      <c r="AE7">
        <f>'IDT-1'!B7</f>
        <v>0</v>
      </c>
      <c r="AF7" s="24"/>
      <c r="AG7">
        <f t="shared" si="2"/>
        <v>743.74275415345926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-38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10.972360000000002</v>
      </c>
      <c r="E8">
        <f>GT_NG!P8</f>
        <v>15.184893267651889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560.69865841734156</v>
      </c>
      <c r="P8" s="36">
        <v>57.844444444444441</v>
      </c>
      <c r="Q8" s="36">
        <v>14.464545740333229</v>
      </c>
      <c r="R8" s="38">
        <v>0</v>
      </c>
      <c r="S8" s="38">
        <v>0</v>
      </c>
      <c r="T8" s="37">
        <f>SUMPRODUCT(LTA!J8:AN8,LTA!J$101:AN$101,LTA!J$103:AN$103)</f>
        <v>28.349999999999998</v>
      </c>
      <c r="U8" s="37">
        <f>SUMPRODUCT(LTA!J8:AN8,LTA!J$102:AN$102,LTA!J$103:AN$103)</f>
        <v>60.78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96.88</v>
      </c>
      <c r="AB8" s="75">
        <f>-STOA!N8</f>
        <v>-181.5</v>
      </c>
      <c r="AC8">
        <f t="shared" si="0"/>
        <v>9.4274965529541426</v>
      </c>
      <c r="AD8">
        <f t="shared" si="1"/>
        <v>728.27129495155611</v>
      </c>
      <c r="AE8">
        <f>'IDT-1'!B8</f>
        <v>0</v>
      </c>
      <c r="AF8" s="24"/>
      <c r="AG8">
        <f t="shared" si="2"/>
        <v>728.27129495155611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10.972360000000002</v>
      </c>
      <c r="E9">
        <f>GT_NG!P9</f>
        <v>15.184893267651889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549.5343811494663</v>
      </c>
      <c r="P9" s="36">
        <v>57.844444444444441</v>
      </c>
      <c r="Q9" s="36">
        <v>14.464545740333229</v>
      </c>
      <c r="R9" s="38">
        <v>0</v>
      </c>
      <c r="S9" s="38">
        <v>0</v>
      </c>
      <c r="T9" s="37">
        <f>SUMPRODUCT(LTA!J9:AN9,LTA!J$101:AN$101,LTA!J$103:AN$103)</f>
        <v>27.560000000000002</v>
      </c>
      <c r="U9" s="37">
        <f>SUMPRODUCT(LTA!J9:AN9,LTA!J$102:AN$102,LTA!J$103:AN$103)</f>
        <v>60.47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96.88</v>
      </c>
      <c r="AB9" s="75">
        <f>-STOA!N9</f>
        <v>-181.5</v>
      </c>
      <c r="AC9">
        <f t="shared" si="0"/>
        <v>9.3922458857031028</v>
      </c>
      <c r="AD9">
        <f t="shared" si="1"/>
        <v>708.04226835093186</v>
      </c>
      <c r="AE9">
        <f>'IDT-1'!B9</f>
        <v>0</v>
      </c>
      <c r="AF9" s="24"/>
      <c r="AG9">
        <f t="shared" si="2"/>
        <v>708.04226835093186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-18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10.972360000000002</v>
      </c>
      <c r="E10">
        <f>GT_NG!P10</f>
        <v>15.184893267651889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549.5355940652297</v>
      </c>
      <c r="P10" s="36">
        <v>57.844444444444441</v>
      </c>
      <c r="Q10" s="36">
        <v>14.464545740333229</v>
      </c>
      <c r="R10" s="38">
        <v>0</v>
      </c>
      <c r="S10" s="38">
        <v>0</v>
      </c>
      <c r="T10" s="37">
        <f>SUMPRODUCT(LTA!J10:AN10,LTA!J$101:AN$101,LTA!J$103:AN$103)</f>
        <v>26.63</v>
      </c>
      <c r="U10" s="37">
        <f>SUMPRODUCT(LTA!J10:AN10,LTA!J$102:AN$102,LTA!J$103:AN$103)</f>
        <v>67.62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96.88</v>
      </c>
      <c r="AB10" s="75">
        <f>-STOA!N10</f>
        <v>-181.5</v>
      </c>
      <c r="AC10">
        <f t="shared" si="0"/>
        <v>9.5631002823439619</v>
      </c>
      <c r="AD10">
        <f t="shared" si="1"/>
        <v>700.09262687005446</v>
      </c>
      <c r="AE10">
        <f>'IDT-1'!B10</f>
        <v>0</v>
      </c>
      <c r="AF10" s="24"/>
      <c r="AG10">
        <f t="shared" si="2"/>
        <v>700.09262687005446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-32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10.972360000000002</v>
      </c>
      <c r="E11">
        <f>GT_NG!P11</f>
        <v>15.184893267651889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547.14653978997899</v>
      </c>
      <c r="P11" s="36">
        <v>58.625495543945917</v>
      </c>
      <c r="Q11" s="36">
        <v>14.62</v>
      </c>
      <c r="R11" s="38">
        <v>0</v>
      </c>
      <c r="S11" s="38">
        <v>0</v>
      </c>
      <c r="T11" s="37">
        <f>SUMPRODUCT(LTA!J11:AN11,LTA!J$101:AN$101,LTA!J$103:AN$103)</f>
        <v>25.59</v>
      </c>
      <c r="U11" s="37">
        <f>SUMPRODUCT(LTA!J11:AN11,LTA!J$102:AN$102,LTA!J$103:AN$103)</f>
        <v>66.080000000000013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96.830000000000013</v>
      </c>
      <c r="AB11" s="75">
        <f>-STOA!N11</f>
        <v>-181.5</v>
      </c>
      <c r="AC11">
        <f t="shared" si="0"/>
        <v>9.5965761332479822</v>
      </c>
      <c r="AD11">
        <f t="shared" si="1"/>
        <v>687.9766021030681</v>
      </c>
      <c r="AE11">
        <f>'IDT-1'!B11</f>
        <v>0</v>
      </c>
      <c r="AF11" s="24"/>
      <c r="AG11">
        <f t="shared" si="2"/>
        <v>687.9766021030681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-40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10.972360000000002</v>
      </c>
      <c r="E12">
        <f>GT_NG!P12</f>
        <v>15.184893267651889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547.14653978997899</v>
      </c>
      <c r="P12" s="36">
        <v>58.625495543945917</v>
      </c>
      <c r="Q12" s="36">
        <v>14.62</v>
      </c>
      <c r="R12" s="38">
        <v>0</v>
      </c>
      <c r="S12" s="38">
        <v>0</v>
      </c>
      <c r="T12" s="37">
        <f>SUMPRODUCT(LTA!J12:AN12,LTA!J$101:AN$101,LTA!J$103:AN$103)</f>
        <v>24.78</v>
      </c>
      <c r="U12" s="37">
        <f>SUMPRODUCT(LTA!J12:AN12,LTA!J$102:AN$102,LTA!J$103:AN$103)</f>
        <v>65.319999999999993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96.830000000000013</v>
      </c>
      <c r="AB12" s="75">
        <f>-STOA!N12</f>
        <v>-181.5</v>
      </c>
      <c r="AC12">
        <f t="shared" si="0"/>
        <v>9.6257439218724272</v>
      </c>
      <c r="AD12">
        <f t="shared" si="1"/>
        <v>681.37743431444346</v>
      </c>
      <c r="AE12">
        <f>'IDT-1'!B12</f>
        <v>0</v>
      </c>
      <c r="AF12" s="24"/>
      <c r="AG12">
        <f t="shared" si="2"/>
        <v>681.37743431444346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-45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10.972360000000002</v>
      </c>
      <c r="E13">
        <f>GT_NG!P13</f>
        <v>15.184893267651889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545.2481304740719</v>
      </c>
      <c r="P13" s="36">
        <v>57.85</v>
      </c>
      <c r="Q13" s="36">
        <v>14.464596312778131</v>
      </c>
      <c r="R13" s="38">
        <v>0</v>
      </c>
      <c r="S13" s="38">
        <v>0</v>
      </c>
      <c r="T13" s="37">
        <f>SUMPRODUCT(LTA!J13:AN13,LTA!J$101:AN$101,LTA!J$103:AN$103)</f>
        <v>24.43</v>
      </c>
      <c r="U13" s="37">
        <f>SUMPRODUCT(LTA!J13:AN13,LTA!J$102:AN$102,LTA!J$103:AN$103)</f>
        <v>71.27000000000001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96.830000000000013</v>
      </c>
      <c r="AB13" s="75">
        <f>-STOA!N13</f>
        <v>-181.5</v>
      </c>
      <c r="AC13">
        <f t="shared" si="0"/>
        <v>9.572777310552997</v>
      </c>
      <c r="AD13">
        <f t="shared" si="1"/>
        <v>693.20109237868803</v>
      </c>
      <c r="AE13">
        <f>'IDT-1'!B13</f>
        <v>0</v>
      </c>
      <c r="AF13" s="24"/>
      <c r="AG13">
        <f t="shared" si="2"/>
        <v>693.20109237868803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-36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10.972360000000002</v>
      </c>
      <c r="E14">
        <f>GT_NG!P14</f>
        <v>15.184893267651889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545.24741304463862</v>
      </c>
      <c r="P14" s="36">
        <v>57.85</v>
      </c>
      <c r="Q14" s="36">
        <v>14.464596312778131</v>
      </c>
      <c r="R14" s="38">
        <v>0</v>
      </c>
      <c r="S14" s="38">
        <v>0</v>
      </c>
      <c r="T14" s="37">
        <f>SUMPRODUCT(LTA!J14:AN14,LTA!J$101:AN$101,LTA!J$103:AN$103)</f>
        <v>24.09</v>
      </c>
      <c r="U14" s="37">
        <f>SUMPRODUCT(LTA!J14:AN14,LTA!J$102:AN$102,LTA!J$103:AN$103)</f>
        <v>71.430000000000007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96.830000000000013</v>
      </c>
      <c r="AB14" s="75">
        <f>-STOA!N14</f>
        <v>-181.5</v>
      </c>
      <c r="AC14">
        <f t="shared" si="0"/>
        <v>9.6051439150453142</v>
      </c>
      <c r="AD14">
        <f t="shared" si="1"/>
        <v>688.98800834476253</v>
      </c>
      <c r="AE14">
        <f>'IDT-1'!B14</f>
        <v>0</v>
      </c>
      <c r="AF14" s="24"/>
      <c r="AG14">
        <f t="shared" si="2"/>
        <v>688.98800834476253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-40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10.972360000000002</v>
      </c>
      <c r="E15">
        <f>GT_NG!P15</f>
        <v>15.184893267651889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521.05699785016441</v>
      </c>
      <c r="P15" s="36">
        <v>57.85</v>
      </c>
      <c r="Q15" s="36">
        <v>14.18</v>
      </c>
      <c r="R15" s="38">
        <v>0</v>
      </c>
      <c r="S15" s="38">
        <v>0</v>
      </c>
      <c r="T15" s="37">
        <f>SUMPRODUCT(LTA!J15:AN15,LTA!J$101:AN$101,LTA!J$103:AN$103)</f>
        <v>31.25</v>
      </c>
      <c r="U15" s="37">
        <f>SUMPRODUCT(LTA!J15:AN15,LTA!J$102:AN$102,LTA!J$103:AN$103)</f>
        <v>70.819999999999993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96.830000000000013</v>
      </c>
      <c r="AB15" s="75">
        <f>-STOA!N15</f>
        <v>-181.5</v>
      </c>
      <c r="AC15">
        <f t="shared" si="0"/>
        <v>9.3020929793363916</v>
      </c>
      <c r="AD15">
        <f t="shared" si="1"/>
        <v>689.36604777321895</v>
      </c>
      <c r="AE15">
        <f>'IDT-1'!B15</f>
        <v>0</v>
      </c>
      <c r="AF15" s="24"/>
      <c r="AG15">
        <f t="shared" si="2"/>
        <v>689.36604777321895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-22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10.972360000000002</v>
      </c>
      <c r="E16">
        <f>GT_NG!P16</f>
        <v>15.184893267651889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516.17036031711746</v>
      </c>
      <c r="P16" s="36">
        <v>57.85</v>
      </c>
      <c r="Q16" s="36">
        <v>14.18</v>
      </c>
      <c r="R16" s="38">
        <v>0</v>
      </c>
      <c r="S16" s="38">
        <v>0</v>
      </c>
      <c r="T16" s="37">
        <f>SUMPRODUCT(LTA!J16:AN16,LTA!J$101:AN$101,LTA!J$103:AN$103)</f>
        <v>31.11</v>
      </c>
      <c r="U16" s="37">
        <f>SUMPRODUCT(LTA!J16:AN16,LTA!J$102:AN$102,LTA!J$103:AN$103)</f>
        <v>70.23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96.830000000000013</v>
      </c>
      <c r="AB16" s="75">
        <f>-STOA!N16</f>
        <v>-181.5</v>
      </c>
      <c r="AC16">
        <f t="shared" si="0"/>
        <v>9.2210285931592395</v>
      </c>
      <c r="AD16">
        <f t="shared" si="1"/>
        <v>687.83047462634931</v>
      </c>
      <c r="AE16">
        <f>'IDT-1'!B16</f>
        <v>0</v>
      </c>
      <c r="AF16" s="24"/>
      <c r="AG16">
        <f t="shared" si="2"/>
        <v>687.83047462634931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-18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10.972360000000002</v>
      </c>
      <c r="E17">
        <f>GT_NG!P17</f>
        <v>15.184893267651889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522.10102118983536</v>
      </c>
      <c r="P17" s="36">
        <v>57.85</v>
      </c>
      <c r="Q17" s="36">
        <v>14.18</v>
      </c>
      <c r="R17" s="38">
        <v>0</v>
      </c>
      <c r="S17" s="38">
        <v>0</v>
      </c>
      <c r="T17" s="37">
        <f>SUMPRODUCT(LTA!J17:AN17,LTA!J$101:AN$101,LTA!J$103:AN$103)</f>
        <v>30.63</v>
      </c>
      <c r="U17" s="37">
        <f>SUMPRODUCT(LTA!J17:AN17,LTA!J$102:AN$102,LTA!J$103:AN$103)</f>
        <v>68.040000000000006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96.830000000000013</v>
      </c>
      <c r="AB17" s="75">
        <f>-STOA!N17</f>
        <v>-181.5</v>
      </c>
      <c r="AC17">
        <f t="shared" si="0"/>
        <v>9.316187406289183</v>
      </c>
      <c r="AD17">
        <f t="shared" si="1"/>
        <v>682.99597668593719</v>
      </c>
      <c r="AE17">
        <f>'IDT-1'!B17</f>
        <v>0</v>
      </c>
      <c r="AF17" s="24"/>
      <c r="AG17">
        <f t="shared" si="2"/>
        <v>682.99597668593719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-26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10.972360000000002</v>
      </c>
      <c r="E18">
        <f>GT_NG!P18</f>
        <v>15.184893267651889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522.10102118983536</v>
      </c>
      <c r="P18" s="36">
        <v>57.85</v>
      </c>
      <c r="Q18" s="36">
        <v>14.18</v>
      </c>
      <c r="R18" s="38">
        <v>0</v>
      </c>
      <c r="S18" s="38">
        <v>0</v>
      </c>
      <c r="T18" s="37">
        <f>SUMPRODUCT(LTA!J18:AN18,LTA!J$101:AN$101,LTA!J$103:AN$103)</f>
        <v>29.99</v>
      </c>
      <c r="U18" s="37">
        <f>SUMPRODUCT(LTA!J18:AN18,LTA!J$102:AN$102,LTA!J$103:AN$103)</f>
        <v>67.13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96.830000000000013</v>
      </c>
      <c r="AB18" s="75">
        <f>-STOA!N18</f>
        <v>-181.5</v>
      </c>
      <c r="AC18">
        <f t="shared" si="0"/>
        <v>9.2438693022149589</v>
      </c>
      <c r="AD18">
        <f t="shared" si="1"/>
        <v>688.5182947900114</v>
      </c>
      <c r="AE18">
        <f>'IDT-1'!B18</f>
        <v>0</v>
      </c>
      <c r="AF18" s="24"/>
      <c r="AG18">
        <f t="shared" si="2"/>
        <v>688.5182947900114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-19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10.972360000000002</v>
      </c>
      <c r="E19">
        <f>GT_NG!P19</f>
        <v>15.184893267651889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84.050000000000011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543.19334017419021</v>
      </c>
      <c r="P19" s="36">
        <v>57.85</v>
      </c>
      <c r="Q19" s="36">
        <v>14.18</v>
      </c>
      <c r="R19" s="38">
        <v>0</v>
      </c>
      <c r="S19" s="38">
        <v>0</v>
      </c>
      <c r="T19" s="37">
        <f>SUMPRODUCT(LTA!J19:AN19,LTA!J$101:AN$101,LTA!J$103:AN$103)</f>
        <v>29.18</v>
      </c>
      <c r="U19" s="37">
        <f>SUMPRODUCT(LTA!J19:AN19,LTA!J$102:AN$102,LTA!J$103:AN$103)</f>
        <v>61.82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96.830000000000013</v>
      </c>
      <c r="AB19" s="75">
        <f>-STOA!N19</f>
        <v>-181.5</v>
      </c>
      <c r="AC19">
        <f t="shared" si="0"/>
        <v>9.2682022160530622</v>
      </c>
      <c r="AD19">
        <f t="shared" si="1"/>
        <v>715.49239122578911</v>
      </c>
      <c r="AE19">
        <f>'IDT-1'!B19</f>
        <v>0</v>
      </c>
      <c r="AF19" s="24"/>
      <c r="AG19">
        <f t="shared" si="2"/>
        <v>715.49239122578911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-7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10.972360000000002</v>
      </c>
      <c r="E20">
        <f>GT_NG!P20</f>
        <v>15.184893267651889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84.050000000000011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580.56914442913455</v>
      </c>
      <c r="P20" s="36">
        <v>57.85</v>
      </c>
      <c r="Q20" s="36">
        <v>14.18</v>
      </c>
      <c r="R20" s="38">
        <v>0</v>
      </c>
      <c r="S20" s="38">
        <v>0</v>
      </c>
      <c r="T20" s="37">
        <f>SUMPRODUCT(LTA!J20:AN20,LTA!J$101:AN$101,LTA!J$103:AN$103)</f>
        <v>29.12</v>
      </c>
      <c r="U20" s="37">
        <f>SUMPRODUCT(LTA!J20:AN20,LTA!J$102:AN$102,LTA!J$103:AN$103)</f>
        <v>60.53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96.830000000000013</v>
      </c>
      <c r="AB20" s="75">
        <f>-STOA!N20</f>
        <v>-181.5</v>
      </c>
      <c r="AC20">
        <f t="shared" si="0"/>
        <v>9.6724728644932636</v>
      </c>
      <c r="AD20">
        <f t="shared" si="1"/>
        <v>739.11392483229326</v>
      </c>
      <c r="AE20">
        <f>'IDT-1'!B20</f>
        <v>0</v>
      </c>
      <c r="AF20" s="24"/>
      <c r="AG20">
        <f t="shared" si="2"/>
        <v>739.11392483229326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-19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10.972360000000002</v>
      </c>
      <c r="E21">
        <f>GT_NG!P21</f>
        <v>15.184893267651889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84.050000000000011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591.17081344285896</v>
      </c>
      <c r="P21" s="36">
        <v>57.85</v>
      </c>
      <c r="Q21" s="36">
        <v>14.18</v>
      </c>
      <c r="R21" s="38">
        <v>0</v>
      </c>
      <c r="S21" s="38">
        <v>0</v>
      </c>
      <c r="T21" s="37">
        <f>SUMPRODUCT(LTA!J21:AN21,LTA!J$101:AN$101,LTA!J$103:AN$103)</f>
        <v>29.04</v>
      </c>
      <c r="U21" s="37">
        <f>SUMPRODUCT(LTA!J21:AN21,LTA!J$102:AN$102,LTA!J$103:AN$103)</f>
        <v>59.21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96.830000000000013</v>
      </c>
      <c r="AB21" s="75">
        <f>-STOA!N21</f>
        <v>-181.5</v>
      </c>
      <c r="AC21">
        <f t="shared" si="0"/>
        <v>9.6212388874356574</v>
      </c>
      <c r="AD21">
        <f t="shared" si="1"/>
        <v>771.22682782307527</v>
      </c>
      <c r="AE21">
        <f>'IDT-1'!B21</f>
        <v>0</v>
      </c>
      <c r="AF21" s="24"/>
      <c r="AG21">
        <f t="shared" si="2"/>
        <v>771.22682782307527</v>
      </c>
      <c r="AI21" s="34">
        <f>PXIL!H21</f>
        <v>0</v>
      </c>
      <c r="AJ21" s="34">
        <f>PXIL!N21</f>
        <v>0</v>
      </c>
      <c r="AK21" s="34">
        <f>RTM_IEX!H21</f>
        <v>3.86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10.972360000000002</v>
      </c>
      <c r="E22">
        <f>GT_NG!P22</f>
        <v>15.184893267651889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84.050000000000011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618.80579288968204</v>
      </c>
      <c r="P22" s="36">
        <v>57.85</v>
      </c>
      <c r="Q22" s="36">
        <v>14.18</v>
      </c>
      <c r="R22" s="38">
        <v>0</v>
      </c>
      <c r="S22" s="38">
        <v>0</v>
      </c>
      <c r="T22" s="37">
        <f>SUMPRODUCT(LTA!J22:AN22,LTA!J$101:AN$101,LTA!J$103:AN$103)</f>
        <v>28.95</v>
      </c>
      <c r="U22" s="37">
        <f>SUMPRODUCT(LTA!J22:AN22,LTA!J$102:AN$102,LTA!J$103:AN$103)</f>
        <v>57.52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96.830000000000013</v>
      </c>
      <c r="AB22" s="75">
        <f>-STOA!N22</f>
        <v>-181.5</v>
      </c>
      <c r="AC22">
        <f t="shared" si="0"/>
        <v>9.8626967147889708</v>
      </c>
      <c r="AD22">
        <f t="shared" si="1"/>
        <v>799.73034944254505</v>
      </c>
      <c r="AE22">
        <f>'IDT-1'!B22</f>
        <v>0</v>
      </c>
      <c r="AF22" s="24"/>
      <c r="AG22">
        <f t="shared" si="2"/>
        <v>799.73034944254505</v>
      </c>
      <c r="AI22" s="34">
        <f>PXIL!H22</f>
        <v>0</v>
      </c>
      <c r="AJ22" s="34">
        <f>PXIL!N22</f>
        <v>0</v>
      </c>
      <c r="AK22" s="34">
        <f>RTM_IEX!H22</f>
        <v>6.75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10.972360000000002</v>
      </c>
      <c r="E23">
        <f>GT_NG!P23</f>
        <v>15.184893267651889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84.050000000000011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654.6805306314501</v>
      </c>
      <c r="P23" s="36">
        <v>77.13000000000001</v>
      </c>
      <c r="Q23" s="36">
        <v>13.944505494505496</v>
      </c>
      <c r="R23" s="38">
        <v>0</v>
      </c>
      <c r="S23" s="38">
        <v>0</v>
      </c>
      <c r="T23" s="37">
        <f>SUMPRODUCT(LTA!J23:AN23,LTA!J$101:AN$101,LTA!J$103:AN$103)</f>
        <v>28.77</v>
      </c>
      <c r="U23" s="37">
        <f>SUMPRODUCT(LTA!J23:AN23,LTA!J$102:AN$102,LTA!J$103:AN$103)</f>
        <v>56.25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96.830000000000013</v>
      </c>
      <c r="AB23" s="75">
        <f>-STOA!N23</f>
        <v>-181.5</v>
      </c>
      <c r="AC23">
        <f t="shared" si="0"/>
        <v>10.352326357973666</v>
      </c>
      <c r="AD23">
        <f t="shared" si="1"/>
        <v>857.52996303563384</v>
      </c>
      <c r="AE23">
        <f>'IDT-1'!B23</f>
        <v>0</v>
      </c>
      <c r="AF23" s="24"/>
      <c r="AG23">
        <f t="shared" si="2"/>
        <v>857.52996303563384</v>
      </c>
      <c r="AI23" s="34">
        <f>PXIL!H23</f>
        <v>0</v>
      </c>
      <c r="AJ23" s="34">
        <f>PXIL!N23</f>
        <v>0</v>
      </c>
      <c r="AK23" s="34">
        <f>RTM_IEX!H23</f>
        <v>11.57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10.972360000000002</v>
      </c>
      <c r="E24">
        <f>GT_NG!P24</f>
        <v>15.184893267651889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84.050000000000011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680.71606055430061</v>
      </c>
      <c r="P24" s="36">
        <v>117.84613526318532</v>
      </c>
      <c r="Q24" s="36">
        <v>13.944505494505496</v>
      </c>
      <c r="R24" s="38">
        <v>0</v>
      </c>
      <c r="S24" s="38">
        <v>0</v>
      </c>
      <c r="T24" s="37">
        <f>SUMPRODUCT(LTA!J24:AN24,LTA!J$101:AN$101,LTA!J$103:AN$103)</f>
        <v>28.26</v>
      </c>
      <c r="U24" s="37">
        <f>SUMPRODUCT(LTA!J24:AN24,LTA!J$102:AN$102,LTA!J$103:AN$103)</f>
        <v>54.91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96.830000000000013</v>
      </c>
      <c r="AB24" s="75">
        <f>-STOA!N24</f>
        <v>-181.5</v>
      </c>
      <c r="AC24">
        <f t="shared" si="0"/>
        <v>10.921776345536369</v>
      </c>
      <c r="AD24">
        <f t="shared" si="1"/>
        <v>924.75217823410696</v>
      </c>
      <c r="AE24">
        <f>'IDT-1'!B24</f>
        <v>0</v>
      </c>
      <c r="AF24" s="24"/>
      <c r="AG24">
        <f t="shared" si="2"/>
        <v>924.75217823410696</v>
      </c>
      <c r="AI24" s="34">
        <f>PXIL!H24</f>
        <v>0</v>
      </c>
      <c r="AJ24" s="34">
        <f>PXIL!N24</f>
        <v>0</v>
      </c>
      <c r="AK24" s="34">
        <f>RTM_IEX!H24</f>
        <v>14.46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10.972360000000002</v>
      </c>
      <c r="E25">
        <f>GT_NG!P25</f>
        <v>15.184893267651889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84.050000000000011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735.31975514319777</v>
      </c>
      <c r="P25" s="36">
        <v>117.84560929169839</v>
      </c>
      <c r="Q25" s="36">
        <v>38.196919731835479</v>
      </c>
      <c r="R25" s="38">
        <v>0</v>
      </c>
      <c r="S25" s="38">
        <v>0</v>
      </c>
      <c r="T25" s="37">
        <f>SUMPRODUCT(LTA!J25:AN25,LTA!J$101:AN$101,LTA!J$103:AN$103)</f>
        <v>28.41</v>
      </c>
      <c r="U25" s="37">
        <f>SUMPRODUCT(LTA!J25:AN25,LTA!J$102:AN$102,LTA!J$103:AN$103)</f>
        <v>54.180000000000007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96.830000000000013</v>
      </c>
      <c r="AB25" s="75">
        <f>-STOA!N25</f>
        <v>-181.5</v>
      </c>
      <c r="AC25">
        <f t="shared" si="0"/>
        <v>11.571227241516187</v>
      </c>
      <c r="AD25">
        <f t="shared" si="1"/>
        <v>1001.4183101928672</v>
      </c>
      <c r="AE25">
        <f>'IDT-1'!B25</f>
        <v>0</v>
      </c>
      <c r="AF25" s="24"/>
      <c r="AG25">
        <f t="shared" si="2"/>
        <v>1001.4183101928672</v>
      </c>
      <c r="AI25" s="34">
        <f>PXIL!H25</f>
        <v>0</v>
      </c>
      <c r="AJ25" s="34">
        <f>PXIL!N25</f>
        <v>0</v>
      </c>
      <c r="AK25" s="34">
        <f>RTM_IEX!H25</f>
        <v>13.5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10.972360000000002</v>
      </c>
      <c r="E26">
        <f>GT_NG!P26</f>
        <v>15.264170538398471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84.050000000000011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815.00420551930245</v>
      </c>
      <c r="P26" s="36">
        <v>117.83999999999999</v>
      </c>
      <c r="Q26" s="36">
        <v>38.200000000000003</v>
      </c>
      <c r="R26" s="38">
        <v>0</v>
      </c>
      <c r="S26" s="38">
        <v>0</v>
      </c>
      <c r="T26" s="37">
        <f>SUMPRODUCT(LTA!J26:AN26,LTA!J$101:AN$101,LTA!J$103:AN$103)</f>
        <v>28.3</v>
      </c>
      <c r="U26" s="37">
        <f>SUMPRODUCT(LTA!J26:AN26,LTA!J$102:AN$102,LTA!J$103:AN$103)</f>
        <v>53.27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96.830000000000013</v>
      </c>
      <c r="AB26" s="75">
        <f>-STOA!N26</f>
        <v>-181.5</v>
      </c>
      <c r="AC26">
        <f t="shared" si="0"/>
        <v>12.337905309952053</v>
      </c>
      <c r="AD26">
        <f t="shared" si="1"/>
        <v>1091.9228307477488</v>
      </c>
      <c r="AE26">
        <f>'IDT-1'!B26</f>
        <v>0</v>
      </c>
      <c r="AF26" s="24"/>
      <c r="AG26">
        <f t="shared" si="2"/>
        <v>1091.9228307477488</v>
      </c>
      <c r="AI26" s="34">
        <f>PXIL!H26</f>
        <v>0</v>
      </c>
      <c r="AJ26" s="34">
        <f>PXIL!N26</f>
        <v>0</v>
      </c>
      <c r="AK26" s="34">
        <f>RTM_IEX!H26</f>
        <v>26.03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10.972360000000002</v>
      </c>
      <c r="E27">
        <f>GT_NG!P27</f>
        <v>15.264170538398471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84.050000000000011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884.66667229149357</v>
      </c>
      <c r="P27" s="36">
        <v>117.84451701931923</v>
      </c>
      <c r="Q27" s="36">
        <v>38.200000000000003</v>
      </c>
      <c r="R27" s="38">
        <v>0</v>
      </c>
      <c r="S27" s="38">
        <v>0</v>
      </c>
      <c r="T27" s="37">
        <f>SUMPRODUCT(LTA!J27:AN27,LTA!J$101:AN$101,LTA!J$103:AN$103)</f>
        <v>28.18</v>
      </c>
      <c r="U27" s="37">
        <f>SUMPRODUCT(LTA!J27:AN27,LTA!J$102:AN$102,LTA!J$103:AN$103)</f>
        <v>53.25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96.830000000000013</v>
      </c>
      <c r="AB27" s="75">
        <f>-STOA!N27</f>
        <v>-182.66</v>
      </c>
      <c r="AC27">
        <f t="shared" si="0"/>
        <v>13.093710516761611</v>
      </c>
      <c r="AD27">
        <f t="shared" si="1"/>
        <v>1178.8140093324496</v>
      </c>
      <c r="AE27">
        <f>'IDT-1'!B27</f>
        <v>17</v>
      </c>
      <c r="AF27" s="24"/>
      <c r="AG27">
        <f t="shared" si="2"/>
        <v>1195.8140093324496</v>
      </c>
      <c r="AI27" s="34">
        <f>PXIL!H27</f>
        <v>0</v>
      </c>
      <c r="AJ27" s="34">
        <f>PXIL!N27</f>
        <v>0</v>
      </c>
      <c r="AK27" s="34">
        <f>RTM_IEX!H27</f>
        <v>45.31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10.972360000000002</v>
      </c>
      <c r="E28">
        <f>GT_NG!P28</f>
        <v>15.264170538398471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84.050000000000011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935.39535234123571</v>
      </c>
      <c r="P28" s="36">
        <v>117.84451701931923</v>
      </c>
      <c r="Q28" s="36">
        <v>38.195607680809474</v>
      </c>
      <c r="R28" s="38">
        <v>0.53522123893805318</v>
      </c>
      <c r="S28" s="38">
        <v>0</v>
      </c>
      <c r="T28" s="37">
        <f>SUMPRODUCT(LTA!J28:AN28,LTA!J$101:AN$101,LTA!J$103:AN$103)</f>
        <v>27.79</v>
      </c>
      <c r="U28" s="37">
        <f>SUMPRODUCT(LTA!J28:AN28,LTA!J$102:AN$102,LTA!J$103:AN$103)</f>
        <v>53.32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69.42</v>
      </c>
      <c r="Z28" s="34">
        <f>IEX!N28</f>
        <v>0</v>
      </c>
      <c r="AA28" s="75">
        <f>STOA!H28</f>
        <v>96.830000000000013</v>
      </c>
      <c r="AB28" s="75">
        <f>-STOA!N28</f>
        <v>-182.66</v>
      </c>
      <c r="AC28">
        <f t="shared" si="0"/>
        <v>14.129006392105323</v>
      </c>
      <c r="AD28">
        <f t="shared" si="1"/>
        <v>1301.0282224265954</v>
      </c>
      <c r="AE28">
        <f>'IDT-1'!B28</f>
        <v>0</v>
      </c>
      <c r="AF28" s="24"/>
      <c r="AG28">
        <f t="shared" si="2"/>
        <v>1301.0282224265954</v>
      </c>
      <c r="AI28" s="34">
        <f>PXIL!H28</f>
        <v>0</v>
      </c>
      <c r="AJ28" s="34">
        <f>PXIL!N28</f>
        <v>0</v>
      </c>
      <c r="AK28" s="34">
        <f>RTM_IEX!H28</f>
        <v>48.2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10.972360000000002</v>
      </c>
      <c r="E29">
        <f>GT_NG!P29</f>
        <v>15.264170538398471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84.050000000000011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940.79601152164707</v>
      </c>
      <c r="P29" s="36">
        <v>117.84451701931923</v>
      </c>
      <c r="Q29" s="36">
        <v>38.195607680809474</v>
      </c>
      <c r="R29" s="38">
        <v>3.73</v>
      </c>
      <c r="S29" s="38">
        <v>0</v>
      </c>
      <c r="T29" s="37">
        <f>SUMPRODUCT(LTA!J29:AN29,LTA!J$101:AN$101,LTA!J$103:AN$103)</f>
        <v>27.53</v>
      </c>
      <c r="U29" s="37">
        <f>SUMPRODUCT(LTA!J29:AN29,LTA!J$102:AN$102,LTA!J$103:AN$103)</f>
        <v>53.5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148.47999999999999</v>
      </c>
      <c r="Z29" s="34">
        <f>IEX!N29</f>
        <v>0</v>
      </c>
      <c r="AA29" s="75">
        <f>STOA!H29</f>
        <v>96.830000000000013</v>
      </c>
      <c r="AB29" s="75">
        <f>-STOA!N29</f>
        <v>-182.66</v>
      </c>
      <c r="AC29">
        <f t="shared" si="0"/>
        <v>14.718900070813699</v>
      </c>
      <c r="AD29">
        <f t="shared" si="1"/>
        <v>1370.6637666893603</v>
      </c>
      <c r="AE29">
        <f>'IDT-1'!B29</f>
        <v>0</v>
      </c>
      <c r="AF29" s="24"/>
      <c r="AG29">
        <f t="shared" si="2"/>
        <v>1370.6637666893603</v>
      </c>
      <c r="AI29" s="34">
        <f>PXIL!H29</f>
        <v>0</v>
      </c>
      <c r="AJ29" s="34">
        <f>PXIL!N29</f>
        <v>0</v>
      </c>
      <c r="AK29" s="34">
        <f>RTM_IEX!H29</f>
        <v>30.85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10.972360000000002</v>
      </c>
      <c r="E30">
        <f>GT_NG!P30</f>
        <v>15.284908171413361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84.050000000000011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941.26350343595868</v>
      </c>
      <c r="P30" s="36">
        <v>117.84451701931923</v>
      </c>
      <c r="Q30" s="36">
        <v>38.195607680809474</v>
      </c>
      <c r="R30" s="38">
        <v>12.75</v>
      </c>
      <c r="S30" s="38">
        <v>0</v>
      </c>
      <c r="T30" s="37">
        <f>SUMPRODUCT(LTA!J30:AN30,LTA!J$101:AN$101,LTA!J$103:AN$103)</f>
        <v>27.53</v>
      </c>
      <c r="U30" s="37">
        <f>SUMPRODUCT(LTA!J30:AN30,LTA!J$102:AN$102,LTA!J$103:AN$103)</f>
        <v>53.49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183.18</v>
      </c>
      <c r="Z30" s="34">
        <f>IEX!N30</f>
        <v>0</v>
      </c>
      <c r="AA30" s="75">
        <f>STOA!H30</f>
        <v>96.830000000000013</v>
      </c>
      <c r="AB30" s="75">
        <f>-STOA!N30</f>
        <v>-182.66</v>
      </c>
      <c r="AC30">
        <f t="shared" si="0"/>
        <v>15.114441199011242</v>
      </c>
      <c r="AD30">
        <f t="shared" si="1"/>
        <v>1417.3564551084894</v>
      </c>
      <c r="AE30">
        <f>'IDT-1'!B30</f>
        <v>0</v>
      </c>
      <c r="AF30" s="24"/>
      <c r="AG30">
        <f t="shared" si="2"/>
        <v>1417.3564551084894</v>
      </c>
      <c r="AI30" s="34">
        <f>PXIL!H30</f>
        <v>0</v>
      </c>
      <c r="AJ30" s="34">
        <f>PXIL!N30</f>
        <v>0</v>
      </c>
      <c r="AK30" s="34">
        <f>RTM_IEX!H30</f>
        <v>33.74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10.972360000000002</v>
      </c>
      <c r="E31">
        <f>GT_NG!P31</f>
        <v>15.284908171413361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84.050000000000011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967.11684645518903</v>
      </c>
      <c r="P31" s="36">
        <v>117.84451701931923</v>
      </c>
      <c r="Q31" s="36">
        <v>38.195607680809474</v>
      </c>
      <c r="R31" s="38">
        <v>24.73</v>
      </c>
      <c r="S31" s="38">
        <v>0</v>
      </c>
      <c r="T31" s="37">
        <f>SUMPRODUCT(LTA!J31:AN31,LTA!J$101:AN$101,LTA!J$103:AN$103)</f>
        <v>27.59</v>
      </c>
      <c r="U31" s="37">
        <f>SUMPRODUCT(LTA!J31:AN31,LTA!J$102:AN$102,LTA!J$103:AN$103)</f>
        <v>53.34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197.64</v>
      </c>
      <c r="Z31" s="34">
        <f>IEX!N31</f>
        <v>0</v>
      </c>
      <c r="AA31" s="75">
        <f>STOA!H31</f>
        <v>96.98</v>
      </c>
      <c r="AB31" s="75">
        <f>-STOA!N31</f>
        <v>-182.66</v>
      </c>
      <c r="AC31">
        <f t="shared" si="0"/>
        <v>15.270793280372777</v>
      </c>
      <c r="AD31">
        <f t="shared" si="1"/>
        <v>1435.8134460463582</v>
      </c>
      <c r="AE31">
        <f>'IDT-1'!B31</f>
        <v>0</v>
      </c>
      <c r="AF31" s="24"/>
      <c r="AG31">
        <f t="shared" si="2"/>
        <v>1435.8134460463582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10.972360000000002</v>
      </c>
      <c r="E32">
        <f>GT_NG!P32</f>
        <v>15.702528613255257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84.050000000000011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1008.9057609551892</v>
      </c>
      <c r="P32" s="36">
        <v>117.84451701931923</v>
      </c>
      <c r="Q32" s="36">
        <v>38.195607680809474</v>
      </c>
      <c r="R32" s="38">
        <v>35.120000000000005</v>
      </c>
      <c r="S32" s="38">
        <v>0</v>
      </c>
      <c r="T32" s="37">
        <f>SUMPRODUCT(LTA!J32:AN32,LTA!J$101:AN$101,LTA!J$103:AN$103)</f>
        <v>32.370000000000005</v>
      </c>
      <c r="U32" s="37">
        <f>SUMPRODUCT(LTA!J32:AN32,LTA!J$102:AN$102,LTA!J$103:AN$103)</f>
        <v>52.16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188</v>
      </c>
      <c r="Z32" s="34">
        <f>IEX!N32</f>
        <v>0</v>
      </c>
      <c r="AA32" s="75">
        <f>STOA!H32</f>
        <v>96.98</v>
      </c>
      <c r="AB32" s="75">
        <f>-STOA!N32</f>
        <v>-182.66</v>
      </c>
      <c r="AC32">
        <f t="shared" si="0"/>
        <v>15.92447406335581</v>
      </c>
      <c r="AD32">
        <f t="shared" si="1"/>
        <v>1450.7163002052171</v>
      </c>
      <c r="AE32">
        <f>'IDT-1'!B32</f>
        <v>0</v>
      </c>
      <c r="AF32" s="24"/>
      <c r="AG32">
        <f t="shared" si="2"/>
        <v>1450.7163002052171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-31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10.972360000000002</v>
      </c>
      <c r="E33">
        <f>GT_NG!P33</f>
        <v>15.702528613255257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84.050000000000011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984.69538598239819</v>
      </c>
      <c r="P33" s="36">
        <v>117.84451701931923</v>
      </c>
      <c r="Q33" s="36">
        <v>38.195607680809474</v>
      </c>
      <c r="R33" s="38">
        <v>44.5</v>
      </c>
      <c r="S33" s="38">
        <v>0</v>
      </c>
      <c r="T33" s="37">
        <f>SUMPRODUCT(LTA!J33:AN33,LTA!J$101:AN$101,LTA!J$103:AN$103)</f>
        <v>39.520000000000003</v>
      </c>
      <c r="U33" s="37">
        <f>SUMPRODUCT(LTA!J33:AN33,LTA!J$102:AN$102,LTA!J$103:AN$103)</f>
        <v>52.31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164.86</v>
      </c>
      <c r="Z33" s="34">
        <f>IEX!N33</f>
        <v>0</v>
      </c>
      <c r="AA33" s="75">
        <f>STOA!H33</f>
        <v>96.98</v>
      </c>
      <c r="AB33" s="75">
        <f>-STOA!N33</f>
        <v>-182.66</v>
      </c>
      <c r="AC33">
        <f t="shared" si="0"/>
        <v>15.514362074536363</v>
      </c>
      <c r="AD33">
        <f t="shared" si="1"/>
        <v>1438.4560372212454</v>
      </c>
      <c r="AE33">
        <f>'IDT-1'!B33</f>
        <v>0</v>
      </c>
      <c r="AF33" s="24"/>
      <c r="AG33">
        <f t="shared" si="2"/>
        <v>1438.4560372212454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-13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10.972360000000002</v>
      </c>
      <c r="E34">
        <f>GT_NG!P34</f>
        <v>15.702528613255257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84.050000000000011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940.19142989200259</v>
      </c>
      <c r="P34" s="36">
        <v>117.84451701931923</v>
      </c>
      <c r="Q34" s="36">
        <v>38.195607680809474</v>
      </c>
      <c r="R34" s="38">
        <v>44.5</v>
      </c>
      <c r="S34" s="38">
        <v>0</v>
      </c>
      <c r="T34" s="37">
        <f>SUMPRODUCT(LTA!J34:AN34,LTA!J$101:AN$101,LTA!J$103:AN$103)</f>
        <v>64.61</v>
      </c>
      <c r="U34" s="37">
        <f>SUMPRODUCT(LTA!J34:AN34,LTA!J$102:AN$102,LTA!J$103:AN$103)</f>
        <v>53.019999999999996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198.6</v>
      </c>
      <c r="Z34" s="34">
        <f>IEX!N34</f>
        <v>0</v>
      </c>
      <c r="AA34" s="75">
        <f>STOA!H34</f>
        <v>96.98</v>
      </c>
      <c r="AB34" s="75">
        <f>-STOA!N34</f>
        <v>-182.66</v>
      </c>
      <c r="AC34">
        <f t="shared" si="0"/>
        <v>15.674549474276594</v>
      </c>
      <c r="AD34">
        <f t="shared" si="1"/>
        <v>1449.3318937311096</v>
      </c>
      <c r="AE34">
        <f>'IDT-1'!B34</f>
        <v>0</v>
      </c>
      <c r="AF34" s="24"/>
      <c r="AG34">
        <f t="shared" si="2"/>
        <v>1449.3318937311096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-17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10.972360000000002</v>
      </c>
      <c r="E35">
        <f>GT_NG!P35</f>
        <v>15.702528613255257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84.050000000000011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973.95207601289121</v>
      </c>
      <c r="P35" s="36">
        <v>117.84451701931923</v>
      </c>
      <c r="Q35" s="36">
        <v>38.195607680809474</v>
      </c>
      <c r="R35" s="38">
        <v>44.5</v>
      </c>
      <c r="S35" s="38">
        <v>0</v>
      </c>
      <c r="T35" s="37">
        <f>SUMPRODUCT(LTA!J35:AN35,LTA!J$101:AN$101,LTA!J$103:AN$103)</f>
        <v>91.13</v>
      </c>
      <c r="U35" s="37">
        <f>SUMPRODUCT(LTA!J35:AN35,LTA!J$102:AN$102,LTA!J$103:AN$103)</f>
        <v>53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145.58000000000001</v>
      </c>
      <c r="Z35" s="34">
        <f>IEX!N35</f>
        <v>0</v>
      </c>
      <c r="AA35" s="75">
        <f>STOA!H35</f>
        <v>97.360000000000014</v>
      </c>
      <c r="AB35" s="75">
        <f>-STOA!N35</f>
        <v>-182.66</v>
      </c>
      <c r="AC35">
        <f t="shared" si="0"/>
        <v>15.675529220368947</v>
      </c>
      <c r="AD35">
        <f t="shared" si="1"/>
        <v>1483.5915601059064</v>
      </c>
      <c r="AE35">
        <f>'IDT-1'!B35</f>
        <v>0</v>
      </c>
      <c r="AF35" s="24"/>
      <c r="AG35">
        <f t="shared" si="2"/>
        <v>1483.5915601059064</v>
      </c>
      <c r="AI35" s="34">
        <f>PXIL!H35</f>
        <v>0</v>
      </c>
      <c r="AJ35" s="34">
        <f>PXIL!N35</f>
        <v>0</v>
      </c>
      <c r="AK35" s="34">
        <f>RTM_IEX!H35</f>
        <v>9.64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10.972360000000002</v>
      </c>
      <c r="E36">
        <f>GT_NG!P36</f>
        <v>15.702528613255257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84.050000000000011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951.88561860628454</v>
      </c>
      <c r="P36" s="36">
        <v>117.84451701931923</v>
      </c>
      <c r="Q36" s="36">
        <v>38.195607680809474</v>
      </c>
      <c r="R36" s="38">
        <v>44.5</v>
      </c>
      <c r="S36" s="38">
        <v>0</v>
      </c>
      <c r="T36" s="37">
        <f>SUMPRODUCT(LTA!J36:AN36,LTA!J$101:AN$101,LTA!J$103:AN$103)</f>
        <v>119.64</v>
      </c>
      <c r="U36" s="37">
        <f>SUMPRODUCT(LTA!J36:AN36,LTA!J$102:AN$102,LTA!J$103:AN$103)</f>
        <v>52.879999999999995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150.4</v>
      </c>
      <c r="Z36" s="34">
        <f>IEX!N36</f>
        <v>0</v>
      </c>
      <c r="AA36" s="75">
        <f>STOA!H36</f>
        <v>97.360000000000014</v>
      </c>
      <c r="AB36" s="75">
        <f>-STOA!N36</f>
        <v>-182.66</v>
      </c>
      <c r="AC36">
        <f t="shared" si="0"/>
        <v>15.817686978153455</v>
      </c>
      <c r="AD36">
        <f t="shared" si="1"/>
        <v>1500.3729449415155</v>
      </c>
      <c r="AE36">
        <f>'IDT-1'!B36</f>
        <v>0</v>
      </c>
      <c r="AF36" s="24"/>
      <c r="AG36">
        <f t="shared" si="2"/>
        <v>1500.3729449415155</v>
      </c>
      <c r="AI36" s="34">
        <f>PXIL!H36</f>
        <v>0</v>
      </c>
      <c r="AJ36" s="34">
        <f>PXIL!N36</f>
        <v>0</v>
      </c>
      <c r="AK36" s="34">
        <f>RTM_IEX!H36</f>
        <v>15.42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10.972360000000002</v>
      </c>
      <c r="E37">
        <f>GT_NG!P37</f>
        <v>15.264170538398471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84.050000000000011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922.22369954794897</v>
      </c>
      <c r="P37" s="36">
        <v>117.84451701931923</v>
      </c>
      <c r="Q37" s="36">
        <v>38.195607680809474</v>
      </c>
      <c r="R37" s="38">
        <v>47.5</v>
      </c>
      <c r="S37" s="38">
        <v>0</v>
      </c>
      <c r="T37" s="37">
        <f>SUMPRODUCT(LTA!J37:AN37,LTA!J$101:AN$101,LTA!J$103:AN$103)</f>
        <v>133.31</v>
      </c>
      <c r="U37" s="37">
        <f>SUMPRODUCT(LTA!J37:AN37,LTA!J$102:AN$102,LTA!J$103:AN$103)</f>
        <v>55.04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134.97999999999999</v>
      </c>
      <c r="Z37" s="34">
        <f>IEX!N37</f>
        <v>0</v>
      </c>
      <c r="AA37" s="75">
        <f>STOA!H37</f>
        <v>97.360000000000014</v>
      </c>
      <c r="AB37" s="75">
        <f>-STOA!N37</f>
        <v>-182.66</v>
      </c>
      <c r="AC37">
        <f t="shared" si="0"/>
        <v>15.731248650234635</v>
      </c>
      <c r="AD37">
        <f t="shared" si="1"/>
        <v>1490.1691061362412</v>
      </c>
      <c r="AE37">
        <f>'IDT-1'!B37</f>
        <v>0</v>
      </c>
      <c r="AF37" s="24"/>
      <c r="AG37">
        <f t="shared" si="2"/>
        <v>1490.1691061362412</v>
      </c>
      <c r="AI37" s="34">
        <f>PXIL!H37</f>
        <v>0</v>
      </c>
      <c r="AJ37" s="34">
        <f>PXIL!N37</f>
        <v>0</v>
      </c>
      <c r="AK37" s="34">
        <f>RTM_IEX!H37</f>
        <v>31.82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10.972360000000002</v>
      </c>
      <c r="E38">
        <f>GT_NG!P38</f>
        <v>15.264170538398471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84.050000000000011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892.53658436315288</v>
      </c>
      <c r="P38" s="36">
        <v>117.84451701931923</v>
      </c>
      <c r="Q38" s="36">
        <v>38.195607680809474</v>
      </c>
      <c r="R38" s="38">
        <v>47.5</v>
      </c>
      <c r="S38" s="38">
        <v>0</v>
      </c>
      <c r="T38" s="37">
        <f>SUMPRODUCT(LTA!J38:AN38,LTA!J$101:AN$101,LTA!J$103:AN$103)</f>
        <v>161.63999999999999</v>
      </c>
      <c r="U38" s="37">
        <f>SUMPRODUCT(LTA!J38:AN38,LTA!J$102:AN$102,LTA!J$103:AN$103)</f>
        <v>55.44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120.52</v>
      </c>
      <c r="Z38" s="34">
        <f>IEX!N38</f>
        <v>0</v>
      </c>
      <c r="AA38" s="75">
        <f>STOA!H38</f>
        <v>97.360000000000014</v>
      </c>
      <c r="AB38" s="75">
        <f>-STOA!N38</f>
        <v>-182.66</v>
      </c>
      <c r="AC38">
        <f t="shared" si="0"/>
        <v>15.63408488268235</v>
      </c>
      <c r="AD38">
        <f t="shared" si="1"/>
        <v>1478.6991547189978</v>
      </c>
      <c r="AE38">
        <f>'IDT-1'!B38</f>
        <v>0</v>
      </c>
      <c r="AF38" s="24"/>
      <c r="AG38">
        <f t="shared" si="2"/>
        <v>1478.6991547189978</v>
      </c>
      <c r="AI38" s="34">
        <f>PXIL!H38</f>
        <v>0</v>
      </c>
      <c r="AJ38" s="34">
        <f>PXIL!N38</f>
        <v>0</v>
      </c>
      <c r="AK38" s="34">
        <f>RTM_IEX!H38</f>
        <v>35.67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10.972360000000002</v>
      </c>
      <c r="E39">
        <f>GT_NG!P39</f>
        <v>15.139054386444384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84.050000000000011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869.00893684232926</v>
      </c>
      <c r="P39" s="36">
        <v>117.84451701931923</v>
      </c>
      <c r="Q39" s="36">
        <v>38.195607680809474</v>
      </c>
      <c r="R39" s="38">
        <v>47.5</v>
      </c>
      <c r="S39" s="38">
        <v>0</v>
      </c>
      <c r="T39" s="37">
        <f>SUMPRODUCT(LTA!J39:AN39,LTA!J$101:AN$101,LTA!J$103:AN$103)</f>
        <v>193.02</v>
      </c>
      <c r="U39" s="37">
        <f>SUMPRODUCT(LTA!J39:AN39,LTA!J$102:AN$102,LTA!J$103:AN$103)</f>
        <v>54.54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107.02</v>
      </c>
      <c r="Z39" s="34">
        <f>IEX!N39</f>
        <v>0</v>
      </c>
      <c r="AA39" s="75">
        <f>STOA!H39</f>
        <v>97.360000000000014</v>
      </c>
      <c r="AB39" s="75">
        <f>-STOA!N39</f>
        <v>-182.66</v>
      </c>
      <c r="AC39">
        <f t="shared" si="0"/>
        <v>15.594245667831014</v>
      </c>
      <c r="AD39">
        <f t="shared" si="1"/>
        <v>1473.9962302610711</v>
      </c>
      <c r="AE39">
        <f>'IDT-1'!B39</f>
        <v>0</v>
      </c>
      <c r="AF39" s="24"/>
      <c r="AG39">
        <f t="shared" si="2"/>
        <v>1473.9962302610711</v>
      </c>
      <c r="AI39" s="34">
        <f>PXIL!H39</f>
        <v>0</v>
      </c>
      <c r="AJ39" s="34">
        <f>PXIL!N39</f>
        <v>0</v>
      </c>
      <c r="AK39" s="34">
        <f>RTM_IEX!H39</f>
        <v>37.6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10.972360000000002</v>
      </c>
      <c r="E40">
        <f>GT_NG!P40</f>
        <v>15.139054386444384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79.716356323415155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872.45170426711707</v>
      </c>
      <c r="P40" s="36">
        <v>117.84451701931923</v>
      </c>
      <c r="Q40" s="36">
        <v>38.195607680809474</v>
      </c>
      <c r="R40" s="38">
        <v>47.5</v>
      </c>
      <c r="S40" s="38">
        <v>0</v>
      </c>
      <c r="T40" s="37">
        <f>SUMPRODUCT(LTA!J40:AN40,LTA!J$101:AN$101,LTA!J$103:AN$103)</f>
        <v>222.85</v>
      </c>
      <c r="U40" s="37">
        <f>SUMPRODUCT(LTA!J40:AN40,LTA!J$102:AN$102,LTA!J$103:AN$103)</f>
        <v>55.25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107.97</v>
      </c>
      <c r="Z40" s="34">
        <f>IEX!N40</f>
        <v>0</v>
      </c>
      <c r="AA40" s="75">
        <f>STOA!H40</f>
        <v>97.360000000000014</v>
      </c>
      <c r="AB40" s="75">
        <f>-STOA!N40</f>
        <v>-182.66</v>
      </c>
      <c r="AC40">
        <f t="shared" si="0"/>
        <v>15.745942307315921</v>
      </c>
      <c r="AD40">
        <f t="shared" si="1"/>
        <v>1491.9036573697892</v>
      </c>
      <c r="AE40">
        <f>'IDT-1'!B40</f>
        <v>0</v>
      </c>
      <c r="AF40" s="24"/>
      <c r="AG40">
        <f t="shared" si="2"/>
        <v>1491.9036573697892</v>
      </c>
      <c r="AI40" s="34">
        <f>PXIL!H40</f>
        <v>0</v>
      </c>
      <c r="AJ40" s="34">
        <f>PXIL!N40</f>
        <v>0</v>
      </c>
      <c r="AK40" s="34">
        <f>RTM_IEX!H40</f>
        <v>25.06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10.972360000000002</v>
      </c>
      <c r="E41">
        <f>GT_NG!P41</f>
        <v>11.318397383483237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79.716356323415155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880.08421398046823</v>
      </c>
      <c r="P41" s="36">
        <v>117.84451701931923</v>
      </c>
      <c r="Q41" s="36">
        <v>38.195607680809474</v>
      </c>
      <c r="R41" s="38">
        <v>47.5</v>
      </c>
      <c r="S41" s="38">
        <v>0</v>
      </c>
      <c r="T41" s="37">
        <f>SUMPRODUCT(LTA!J41:AN41,LTA!J$101:AN$101,LTA!J$103:AN$103)</f>
        <v>271.78000000000003</v>
      </c>
      <c r="U41" s="37">
        <f>SUMPRODUCT(LTA!J41:AN41,LTA!J$102:AN$102,LTA!J$103:AN$103)</f>
        <v>54.96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87.73</v>
      </c>
      <c r="Z41" s="34">
        <f>IEX!N41</f>
        <v>0</v>
      </c>
      <c r="AA41" s="75">
        <f>STOA!H41</f>
        <v>97.360000000000014</v>
      </c>
      <c r="AB41" s="75">
        <f>-STOA!N41</f>
        <v>-182.66</v>
      </c>
      <c r="AC41">
        <f t="shared" si="0"/>
        <v>15.976117870083195</v>
      </c>
      <c r="AD41">
        <f t="shared" si="1"/>
        <v>1519.0753345174119</v>
      </c>
      <c r="AE41">
        <f>'IDT-1'!B41</f>
        <v>0</v>
      </c>
      <c r="AF41" s="24"/>
      <c r="AG41">
        <f t="shared" si="2"/>
        <v>1519.0753345174119</v>
      </c>
      <c r="AI41" s="34">
        <f>PXIL!H41</f>
        <v>0</v>
      </c>
      <c r="AJ41" s="34">
        <f>PXIL!N41</f>
        <v>0</v>
      </c>
      <c r="AK41" s="34">
        <f>RTM_IEX!H41</f>
        <v>20.25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10.972360000000002</v>
      </c>
      <c r="E42">
        <f>GT_NG!P42</f>
        <v>11.318397383483237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79.716356323415155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836.46690801469788</v>
      </c>
      <c r="P42" s="36">
        <v>117.84451701931923</v>
      </c>
      <c r="Q42" s="36">
        <v>38.195607680809474</v>
      </c>
      <c r="R42" s="38">
        <v>47.5</v>
      </c>
      <c r="S42" s="38">
        <v>0</v>
      </c>
      <c r="T42" s="37">
        <f>SUMPRODUCT(LTA!J42:AN42,LTA!J$101:AN$101,LTA!J$103:AN$103)</f>
        <v>300.57000000000005</v>
      </c>
      <c r="U42" s="37">
        <f>SUMPRODUCT(LTA!J42:AN42,LTA!J$102:AN$102,LTA!J$103:AN$103)</f>
        <v>54.56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106.06</v>
      </c>
      <c r="Z42" s="34">
        <f>IEX!N42</f>
        <v>0</v>
      </c>
      <c r="AA42" s="75">
        <f>STOA!H42</f>
        <v>97.360000000000014</v>
      </c>
      <c r="AB42" s="75">
        <f>-STOA!N42</f>
        <v>-182.66</v>
      </c>
      <c r="AC42">
        <f t="shared" si="0"/>
        <v>16.091220499970728</v>
      </c>
      <c r="AD42">
        <f t="shared" si="1"/>
        <v>1532.6629259217543</v>
      </c>
      <c r="AE42">
        <f>'IDT-1'!B42</f>
        <v>0</v>
      </c>
      <c r="AF42" s="24"/>
      <c r="AG42">
        <f t="shared" si="2"/>
        <v>1532.6629259217543</v>
      </c>
      <c r="AI42" s="34">
        <f>PXIL!H42</f>
        <v>0</v>
      </c>
      <c r="AJ42" s="34">
        <f>PXIL!N42</f>
        <v>0</v>
      </c>
      <c r="AK42" s="34">
        <f>RTM_IEX!H42</f>
        <v>30.85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10.972360000000002</v>
      </c>
      <c r="E43">
        <f>GT_NG!P43</f>
        <v>15.139054386444384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79.586363594827986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817.21703954454222</v>
      </c>
      <c r="P43" s="36">
        <v>117.84451701931923</v>
      </c>
      <c r="Q43" s="36">
        <v>38.195607680809474</v>
      </c>
      <c r="R43" s="38">
        <v>47.5</v>
      </c>
      <c r="S43" s="38">
        <v>0</v>
      </c>
      <c r="T43" s="37">
        <f>SUMPRODUCT(LTA!J43:AN43,LTA!J$101:AN$101,LTA!J$103:AN$103)</f>
        <v>317.03999999999996</v>
      </c>
      <c r="U43" s="37">
        <f>SUMPRODUCT(LTA!J43:AN43,LTA!J$102:AN$102,LTA!J$103:AN$103)</f>
        <v>53.11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91.58</v>
      </c>
      <c r="Z43" s="34">
        <f>IEX!N43</f>
        <v>0</v>
      </c>
      <c r="AA43" s="75">
        <f>STOA!H43</f>
        <v>97.360000000000014</v>
      </c>
      <c r="AB43" s="75">
        <f>-STOA!N43</f>
        <v>-182.66</v>
      </c>
      <c r="AC43">
        <f t="shared" si="0"/>
        <v>16.167499184726157</v>
      </c>
      <c r="AD43">
        <f t="shared" si="1"/>
        <v>1541.6674430412168</v>
      </c>
      <c r="AE43">
        <f>'IDT-1'!B43</f>
        <v>0</v>
      </c>
      <c r="AF43" s="24"/>
      <c r="AG43">
        <f t="shared" si="2"/>
        <v>1541.6674430412168</v>
      </c>
      <c r="AI43" s="34">
        <f>PXIL!H43</f>
        <v>0</v>
      </c>
      <c r="AJ43" s="34">
        <f>PXIL!N43</f>
        <v>0</v>
      </c>
      <c r="AK43" s="34">
        <f>RTM_IEX!H43</f>
        <v>54.95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10.972360000000002</v>
      </c>
      <c r="E44">
        <f>GT_NG!P44</f>
        <v>15.139054386444384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79.586363594827986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797.92872599401335</v>
      </c>
      <c r="P44" s="36">
        <v>117.84451701931923</v>
      </c>
      <c r="Q44" s="36">
        <v>38.195607680809474</v>
      </c>
      <c r="R44" s="38">
        <v>47.5</v>
      </c>
      <c r="S44" s="38">
        <v>0</v>
      </c>
      <c r="T44" s="37">
        <f>SUMPRODUCT(LTA!J44:AN44,LTA!J$101:AN$101,LTA!J$103:AN$103)</f>
        <v>344.53999999999996</v>
      </c>
      <c r="U44" s="37">
        <f>SUMPRODUCT(LTA!J44:AN44,LTA!J$102:AN$102,LTA!J$103:AN$103)</f>
        <v>53.11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84.84</v>
      </c>
      <c r="Z44" s="34">
        <f>IEX!N44</f>
        <v>0</v>
      </c>
      <c r="AA44" s="75">
        <f>STOA!H44</f>
        <v>97.360000000000014</v>
      </c>
      <c r="AB44" s="75">
        <f>-STOA!N44</f>
        <v>-182.66</v>
      </c>
      <c r="AC44">
        <f t="shared" si="0"/>
        <v>16.155585350901717</v>
      </c>
      <c r="AD44">
        <f t="shared" si="1"/>
        <v>1540.2610433245125</v>
      </c>
      <c r="AE44">
        <f>'IDT-1'!B44</f>
        <v>0</v>
      </c>
      <c r="AF44" s="24"/>
      <c r="AG44">
        <f t="shared" si="2"/>
        <v>1540.2610433245125</v>
      </c>
      <c r="AI44" s="34">
        <f>PXIL!H44</f>
        <v>0</v>
      </c>
      <c r="AJ44" s="34">
        <f>PXIL!N44</f>
        <v>0</v>
      </c>
      <c r="AK44" s="34">
        <f>RTM_IEX!H44</f>
        <v>52.06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10.972360000000002</v>
      </c>
      <c r="E45">
        <f>GT_NG!P45</f>
        <v>15.139054386444384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77.996452771840467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797.92872599401335</v>
      </c>
      <c r="P45" s="36">
        <v>117.84451701931923</v>
      </c>
      <c r="Q45" s="36">
        <v>38.195607680809474</v>
      </c>
      <c r="R45" s="38">
        <v>47.5</v>
      </c>
      <c r="S45" s="38">
        <v>0</v>
      </c>
      <c r="T45" s="37">
        <f>SUMPRODUCT(LTA!J45:AN45,LTA!J$101:AN$101,LTA!J$103:AN$103)</f>
        <v>370.83000000000004</v>
      </c>
      <c r="U45" s="37">
        <f>SUMPRODUCT(LTA!J45:AN45,LTA!J$102:AN$102,LTA!J$103:AN$103)</f>
        <v>53.11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52.06</v>
      </c>
      <c r="Z45" s="34">
        <f>IEX!N45</f>
        <v>0</v>
      </c>
      <c r="AA45" s="75">
        <f>STOA!H45</f>
        <v>97.360000000000014</v>
      </c>
      <c r="AB45" s="75">
        <f>-STOA!N45</f>
        <v>-182.66</v>
      </c>
      <c r="AC45">
        <f t="shared" si="0"/>
        <v>15.877210099988622</v>
      </c>
      <c r="AD45">
        <f t="shared" si="1"/>
        <v>1507.399507752438</v>
      </c>
      <c r="AE45">
        <f>'IDT-1'!B45</f>
        <v>0</v>
      </c>
      <c r="AF45" s="24"/>
      <c r="AG45">
        <f t="shared" si="2"/>
        <v>1507.399507752438</v>
      </c>
      <c r="AI45" s="34">
        <f>PXIL!H45</f>
        <v>0</v>
      </c>
      <c r="AJ45" s="34">
        <f>PXIL!N45</f>
        <v>0</v>
      </c>
      <c r="AK45" s="34">
        <f>RTM_IEX!H45</f>
        <v>27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10.972360000000002</v>
      </c>
      <c r="E46">
        <f>GT_NG!P46</f>
        <v>15.139054386444384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77.996452771840467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812.88847252263656</v>
      </c>
      <c r="P46" s="36">
        <v>117.84451701931923</v>
      </c>
      <c r="Q46" s="36">
        <v>38.195607680809474</v>
      </c>
      <c r="R46" s="38">
        <v>47.5</v>
      </c>
      <c r="S46" s="38">
        <v>0</v>
      </c>
      <c r="T46" s="37">
        <f>SUMPRODUCT(LTA!J46:AN46,LTA!J$101:AN$101,LTA!J$103:AN$103)</f>
        <v>392.82</v>
      </c>
      <c r="U46" s="37">
        <f>SUMPRODUCT(LTA!J46:AN46,LTA!J$102:AN$102,LTA!J$103:AN$103)</f>
        <v>53.11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97.360000000000014</v>
      </c>
      <c r="AB46" s="75">
        <f>-STOA!N46</f>
        <v>-182.66</v>
      </c>
      <c r="AC46">
        <f t="shared" si="0"/>
        <v>15.806899970829056</v>
      </c>
      <c r="AD46">
        <f t="shared" si="1"/>
        <v>1499.0995644102206</v>
      </c>
      <c r="AE46">
        <f>'IDT-1'!B46</f>
        <v>0</v>
      </c>
      <c r="AF46" s="24"/>
      <c r="AG46">
        <f t="shared" si="2"/>
        <v>1499.0995644102206</v>
      </c>
      <c r="AI46" s="34">
        <f>PXIL!H46</f>
        <v>0</v>
      </c>
      <c r="AJ46" s="34">
        <f>PXIL!N46</f>
        <v>0</v>
      </c>
      <c r="AK46" s="34">
        <f>RTM_IEX!H46</f>
        <v>33.74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10.972360000000002</v>
      </c>
      <c r="E47">
        <f>GT_NG!P47</f>
        <v>15.107160909856781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77.996452771840467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765.23420082434802</v>
      </c>
      <c r="P47" s="36">
        <v>117.84451701931923</v>
      </c>
      <c r="Q47" s="36">
        <v>38.195607680809474</v>
      </c>
      <c r="R47" s="38">
        <v>47.5</v>
      </c>
      <c r="S47" s="38">
        <v>0</v>
      </c>
      <c r="T47" s="37">
        <f>SUMPRODUCT(LTA!J47:AN47,LTA!J$101:AN$101,LTA!J$103:AN$103)</f>
        <v>443.71000000000004</v>
      </c>
      <c r="U47" s="37">
        <f>SUMPRODUCT(LTA!J47:AN47,LTA!J$102:AN$102,LTA!J$103:AN$103)</f>
        <v>53.11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97.360000000000014</v>
      </c>
      <c r="AB47" s="75">
        <f>-STOA!N47</f>
        <v>-182.66</v>
      </c>
      <c r="AC47">
        <f t="shared" si="0"/>
        <v>15.550396183360096</v>
      </c>
      <c r="AD47">
        <f t="shared" si="1"/>
        <v>1468.8199030228136</v>
      </c>
      <c r="AE47">
        <f>'IDT-1'!B47</f>
        <v>0</v>
      </c>
      <c r="AF47" s="24"/>
      <c r="AG47">
        <f t="shared" si="2"/>
        <v>1468.8199030228136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10.972360000000002</v>
      </c>
      <c r="E48">
        <f>GT_NG!P48</f>
        <v>14.690985678180287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77.996452771840467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711.76969261539284</v>
      </c>
      <c r="P48" s="36">
        <v>117.84451701931923</v>
      </c>
      <c r="Q48" s="36">
        <v>38.195607680809474</v>
      </c>
      <c r="R48" s="38">
        <v>47.5</v>
      </c>
      <c r="S48" s="38">
        <v>0</v>
      </c>
      <c r="T48" s="37">
        <f>SUMPRODUCT(LTA!J48:AN48,LTA!J$101:AN$101,LTA!J$103:AN$103)</f>
        <v>454.57</v>
      </c>
      <c r="U48" s="37">
        <f>SUMPRODUCT(LTA!J48:AN48,LTA!J$102:AN$102,LTA!J$103:AN$103)</f>
        <v>53.11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97.360000000000014</v>
      </c>
      <c r="AB48" s="75">
        <f>-STOA!N48</f>
        <v>-182.66</v>
      </c>
      <c r="AC48">
        <f t="shared" si="0"/>
        <v>15.464374442458789</v>
      </c>
      <c r="AD48">
        <f t="shared" si="1"/>
        <v>1458.6652413230831</v>
      </c>
      <c r="AE48">
        <f>'IDT-1'!B48</f>
        <v>0</v>
      </c>
      <c r="AF48" s="24"/>
      <c r="AG48">
        <f t="shared" si="2"/>
        <v>1458.6652413230831</v>
      </c>
      <c r="AI48" s="34">
        <f>PXIL!H48</f>
        <v>0</v>
      </c>
      <c r="AJ48" s="34">
        <f>PXIL!N48</f>
        <v>0</v>
      </c>
      <c r="AK48" s="34">
        <f>RTM_IEX!H48</f>
        <v>32.78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10.972360000000002</v>
      </c>
      <c r="E49">
        <f>GT_NG!P49</f>
        <v>14.690985678180287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77.996452771840467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672.23712101875844</v>
      </c>
      <c r="P49" s="36">
        <v>117.84451701931923</v>
      </c>
      <c r="Q49" s="36">
        <v>38.195607680809474</v>
      </c>
      <c r="R49" s="38">
        <v>47.5</v>
      </c>
      <c r="S49" s="38">
        <v>0</v>
      </c>
      <c r="T49" s="37">
        <f>SUMPRODUCT(LTA!J49:AN49,LTA!J$101:AN$101,LTA!J$103:AN$103)</f>
        <v>462.74</v>
      </c>
      <c r="U49" s="37">
        <f>SUMPRODUCT(LTA!J49:AN49,LTA!J$102:AN$102,LTA!J$103:AN$103)</f>
        <v>53.11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97.360000000000014</v>
      </c>
      <c r="AB49" s="75">
        <f>-STOA!N49</f>
        <v>-182.66</v>
      </c>
      <c r="AC49">
        <f t="shared" si="0"/>
        <v>15.387240841047063</v>
      </c>
      <c r="AD49">
        <f t="shared" si="1"/>
        <v>1449.5598033278609</v>
      </c>
      <c r="AE49">
        <f>'IDT-1'!B49</f>
        <v>0</v>
      </c>
      <c r="AF49" s="24"/>
      <c r="AG49">
        <f t="shared" si="2"/>
        <v>1449.5598033278609</v>
      </c>
      <c r="AI49" s="34">
        <f>PXIL!H49</f>
        <v>0</v>
      </c>
      <c r="AJ49" s="34">
        <f>PXIL!N49</f>
        <v>0</v>
      </c>
      <c r="AK49" s="34">
        <f>RTM_IEX!H49</f>
        <v>54.96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10.972360000000002</v>
      </c>
      <c r="E50">
        <f>GT_NG!P50</f>
        <v>14.690985678180287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77.996452771840467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633.67083982610757</v>
      </c>
      <c r="P50" s="36">
        <v>117.84451701931923</v>
      </c>
      <c r="Q50" s="36">
        <v>38.195607680809474</v>
      </c>
      <c r="R50" s="38">
        <v>47.5</v>
      </c>
      <c r="S50" s="38">
        <v>0</v>
      </c>
      <c r="T50" s="37">
        <f>SUMPRODUCT(LTA!J50:AN50,LTA!J$101:AN$101,LTA!J$103:AN$103)</f>
        <v>469.98</v>
      </c>
      <c r="U50" s="37">
        <f>SUMPRODUCT(LTA!J50:AN50,LTA!J$102:AN$102,LTA!J$103:AN$103)</f>
        <v>53.11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97.360000000000014</v>
      </c>
      <c r="AB50" s="75">
        <f>-STOA!N50</f>
        <v>-182.66</v>
      </c>
      <c r="AC50">
        <f t="shared" si="0"/>
        <v>15.188864079028793</v>
      </c>
      <c r="AD50">
        <f t="shared" si="1"/>
        <v>1426.1418988972282</v>
      </c>
      <c r="AE50">
        <f>'IDT-1'!B50</f>
        <v>0</v>
      </c>
      <c r="AF50" s="24"/>
      <c r="AG50">
        <f t="shared" si="2"/>
        <v>1426.1418988972282</v>
      </c>
      <c r="AI50" s="34">
        <f>PXIL!H50</f>
        <v>0</v>
      </c>
      <c r="AJ50" s="34">
        <f>PXIL!N50</f>
        <v>0</v>
      </c>
      <c r="AK50" s="34">
        <f>RTM_IEX!H50</f>
        <v>62.67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10.972360000000002</v>
      </c>
      <c r="E51">
        <f>GT_NG!P51</f>
        <v>14.690985678180287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77.996452771840467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634.60582365473067</v>
      </c>
      <c r="P51" s="36">
        <v>117.84451701931923</v>
      </c>
      <c r="Q51" s="36">
        <v>38.195607680809474</v>
      </c>
      <c r="R51" s="38">
        <v>47.5</v>
      </c>
      <c r="S51" s="38">
        <v>0</v>
      </c>
      <c r="T51" s="37">
        <f>SUMPRODUCT(LTA!J51:AN51,LTA!J$101:AN$101,LTA!J$103:AN$103)</f>
        <v>497.85</v>
      </c>
      <c r="U51" s="37">
        <f>SUMPRODUCT(LTA!J51:AN51,LTA!J$102:AN$102,LTA!J$103:AN$103)</f>
        <v>54.08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97.360000000000014</v>
      </c>
      <c r="AB51" s="75">
        <f>-STOA!N51</f>
        <v>-182.66</v>
      </c>
      <c r="AC51">
        <f t="shared" si="0"/>
        <v>15.042157943189228</v>
      </c>
      <c r="AD51">
        <f t="shared" si="1"/>
        <v>1408.8235888616907</v>
      </c>
      <c r="AE51">
        <f>'IDT-1'!B51</f>
        <v>0</v>
      </c>
      <c r="AF51" s="24"/>
      <c r="AG51">
        <f t="shared" si="2"/>
        <v>1408.8235888616907</v>
      </c>
      <c r="AI51" s="34">
        <f>PXIL!H51</f>
        <v>0</v>
      </c>
      <c r="AJ51" s="34">
        <f>PXIL!N51</f>
        <v>0</v>
      </c>
      <c r="AK51" s="34">
        <f>RTM_IEX!H51</f>
        <v>15.43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10.972360000000002</v>
      </c>
      <c r="E52">
        <f>GT_NG!P52</f>
        <v>14.690985678180287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77.996452771840467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634.60582365473067</v>
      </c>
      <c r="P52" s="36">
        <v>117.84451701931923</v>
      </c>
      <c r="Q52" s="36">
        <v>38.195607680809474</v>
      </c>
      <c r="R52" s="38">
        <v>47.5</v>
      </c>
      <c r="S52" s="38">
        <v>0</v>
      </c>
      <c r="T52" s="37">
        <f>SUMPRODUCT(LTA!J52:AN52,LTA!J$101:AN$101,LTA!J$103:AN$103)</f>
        <v>498.67</v>
      </c>
      <c r="U52" s="37">
        <f>SUMPRODUCT(LTA!J52:AN52,LTA!J$102:AN$102,LTA!J$103:AN$103)</f>
        <v>54.08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97.360000000000014</v>
      </c>
      <c r="AB52" s="75">
        <f>-STOA!N52</f>
        <v>-182.66</v>
      </c>
      <c r="AC52">
        <f t="shared" si="0"/>
        <v>14.91943394318923</v>
      </c>
      <c r="AD52">
        <f t="shared" si="1"/>
        <v>1394.3363128616909</v>
      </c>
      <c r="AE52">
        <f>'IDT-1'!B52</f>
        <v>0</v>
      </c>
      <c r="AF52" s="24"/>
      <c r="AG52">
        <f t="shared" si="2"/>
        <v>1394.3363128616909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10.972360000000002</v>
      </c>
      <c r="E53">
        <f>GT_NG!P53</f>
        <v>14.690985678180287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77.996452771840467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623.08162191155543</v>
      </c>
      <c r="P53" s="36">
        <v>117.84451701931923</v>
      </c>
      <c r="Q53" s="36">
        <v>14.46</v>
      </c>
      <c r="R53" s="38">
        <v>47.5</v>
      </c>
      <c r="S53" s="38">
        <v>0</v>
      </c>
      <c r="T53" s="37">
        <f>SUMPRODUCT(LTA!J53:AN53,LTA!J$101:AN$101,LTA!J$103:AN$103)</f>
        <v>500.07</v>
      </c>
      <c r="U53" s="37">
        <f>SUMPRODUCT(LTA!J53:AN53,LTA!J$102:AN$102,LTA!J$103:AN$103)</f>
        <v>55.24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97.360000000000014</v>
      </c>
      <c r="AB53" s="75">
        <f>-STOA!N53</f>
        <v>-182.66</v>
      </c>
      <c r="AC53">
        <f t="shared" si="0"/>
        <v>14.644755544027758</v>
      </c>
      <c r="AD53">
        <f t="shared" si="1"/>
        <v>1361.9111818368676</v>
      </c>
      <c r="AE53">
        <f>'IDT-1'!B53</f>
        <v>0</v>
      </c>
      <c r="AF53" s="24"/>
      <c r="AG53">
        <f t="shared" si="2"/>
        <v>1361.9111818368676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10.972360000000002</v>
      </c>
      <c r="E54">
        <f>GT_NG!P54</f>
        <v>14.690985678180287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77.996452771840467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625.20254477311187</v>
      </c>
      <c r="P54" s="36">
        <v>117.84451701931923</v>
      </c>
      <c r="Q54" s="36">
        <v>14.46</v>
      </c>
      <c r="R54" s="38">
        <v>47.5</v>
      </c>
      <c r="S54" s="38">
        <v>0</v>
      </c>
      <c r="T54" s="37">
        <f>SUMPRODUCT(LTA!J54:AN54,LTA!J$101:AN$101,LTA!J$103:AN$103)</f>
        <v>499.83</v>
      </c>
      <c r="U54" s="37">
        <f>SUMPRODUCT(LTA!J54:AN54,LTA!J$102:AN$102,LTA!J$103:AN$103)</f>
        <v>56.39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97.360000000000014</v>
      </c>
      <c r="AB54" s="75">
        <f>-STOA!N54</f>
        <v>-182.66</v>
      </c>
      <c r="AC54">
        <f t="shared" si="0"/>
        <v>14.839638450562614</v>
      </c>
      <c r="AD54">
        <f t="shared" si="1"/>
        <v>1344.7472217918892</v>
      </c>
      <c r="AE54">
        <f>'IDT-1'!B54</f>
        <v>0</v>
      </c>
      <c r="AF54" s="24"/>
      <c r="AG54">
        <f t="shared" si="2"/>
        <v>1344.7472217918892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10.972360000000002</v>
      </c>
      <c r="E55">
        <f>GT_NG!P55</f>
        <v>14.247082611207393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592.58100847648041</v>
      </c>
      <c r="P55" s="36">
        <v>86.77</v>
      </c>
      <c r="Q55" s="36">
        <v>14.46</v>
      </c>
      <c r="R55" s="38">
        <v>47.5</v>
      </c>
      <c r="S55" s="38">
        <v>0</v>
      </c>
      <c r="T55" s="37">
        <f>SUMPRODUCT(LTA!J55:AN55,LTA!J$101:AN$101,LTA!J$103:AN$103)</f>
        <v>496.99999999999994</v>
      </c>
      <c r="U55" s="37">
        <f>SUMPRODUCT(LTA!J55:AN55,LTA!J$102:AN$102,LTA!J$103:AN$103)</f>
        <v>56.29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97.360000000000014</v>
      </c>
      <c r="AB55" s="75">
        <f>-STOA!N55</f>
        <v>-182.66</v>
      </c>
      <c r="AC55">
        <f t="shared" si="0"/>
        <v>14.157458132096622</v>
      </c>
      <c r="AD55">
        <f t="shared" si="1"/>
        <v>1304.3868825903301</v>
      </c>
      <c r="AE55">
        <f>'IDT-1'!B55</f>
        <v>0</v>
      </c>
      <c r="AF55" s="24"/>
      <c r="AG55">
        <f t="shared" si="2"/>
        <v>1304.3868825903301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10.972360000000002</v>
      </c>
      <c r="E56">
        <f>GT_NG!P56</f>
        <v>14.247082611207393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578.78666303484783</v>
      </c>
      <c r="P56" s="36">
        <v>57.849999999999994</v>
      </c>
      <c r="Q56" s="36">
        <v>14.46</v>
      </c>
      <c r="R56" s="38">
        <v>47.5</v>
      </c>
      <c r="S56" s="38">
        <v>0</v>
      </c>
      <c r="T56" s="37">
        <f>SUMPRODUCT(LTA!J56:AN56,LTA!J$101:AN$101,LTA!J$103:AN$103)</f>
        <v>491.59999999999997</v>
      </c>
      <c r="U56" s="37">
        <f>SUMPRODUCT(LTA!J56:AN56,LTA!J$102:AN$102,LTA!J$103:AN$103)</f>
        <v>56.760000000000005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97.360000000000014</v>
      </c>
      <c r="AB56" s="75">
        <f>-STOA!N56</f>
        <v>-182.66</v>
      </c>
      <c r="AC56">
        <f t="shared" si="0"/>
        <v>13.878709630386908</v>
      </c>
      <c r="AD56">
        <f t="shared" si="1"/>
        <v>1271.4812856504072</v>
      </c>
      <c r="AE56">
        <f>'IDT-1'!B56</f>
        <v>0</v>
      </c>
      <c r="AF56" s="24"/>
      <c r="AG56">
        <f t="shared" si="2"/>
        <v>1271.4812856504072</v>
      </c>
      <c r="AI56" s="34">
        <f>PXIL!H56</f>
        <v>0</v>
      </c>
      <c r="AJ56" s="34">
        <f>PXIL!N56</f>
        <v>0</v>
      </c>
      <c r="AK56" s="34">
        <f>RTM_IEX!H56</f>
        <v>14.46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10.972360000000002</v>
      </c>
      <c r="E57">
        <f>GT_NG!P57</f>
        <v>14.247082611207393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602.70656995170179</v>
      </c>
      <c r="P57" s="36">
        <v>57.849999999999994</v>
      </c>
      <c r="Q57" s="36">
        <v>14.46</v>
      </c>
      <c r="R57" s="38">
        <v>47.5</v>
      </c>
      <c r="S57" s="38">
        <v>0</v>
      </c>
      <c r="T57" s="37">
        <f>SUMPRODUCT(LTA!J57:AN57,LTA!J$101:AN$101,LTA!J$103:AN$103)</f>
        <v>485.49</v>
      </c>
      <c r="U57" s="37">
        <f>SUMPRODUCT(LTA!J57:AN57,LTA!J$102:AN$102,LTA!J$103:AN$103)</f>
        <v>57.580000000000005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97.360000000000014</v>
      </c>
      <c r="AB57" s="75">
        <f>-STOA!N57</f>
        <v>-182.66</v>
      </c>
      <c r="AC57">
        <f t="shared" si="0"/>
        <v>14.116176848488481</v>
      </c>
      <c r="AD57">
        <f t="shared" si="1"/>
        <v>1299.5137253491596</v>
      </c>
      <c r="AE57">
        <f>'IDT-1'!B57</f>
        <v>0</v>
      </c>
      <c r="AF57" s="24"/>
      <c r="AG57">
        <f t="shared" si="2"/>
        <v>1299.5137253491596</v>
      </c>
      <c r="AI57" s="34">
        <f>PXIL!H57</f>
        <v>0</v>
      </c>
      <c r="AJ57" s="34">
        <f>PXIL!N57</f>
        <v>0</v>
      </c>
      <c r="AK57" s="34">
        <f>RTM_IEX!H57</f>
        <v>24.1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10.972360000000002</v>
      </c>
      <c r="E58">
        <f>GT_NG!P58</f>
        <v>14.247082611207393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602.02598520800996</v>
      </c>
      <c r="P58" s="36">
        <v>57.849999999999994</v>
      </c>
      <c r="Q58" s="36">
        <v>14.46</v>
      </c>
      <c r="R58" s="38">
        <v>47.5</v>
      </c>
      <c r="S58" s="38">
        <v>0</v>
      </c>
      <c r="T58" s="37">
        <f>SUMPRODUCT(LTA!J58:AN58,LTA!J$101:AN$101,LTA!J$103:AN$103)</f>
        <v>469.59000000000003</v>
      </c>
      <c r="U58" s="37">
        <f>SUMPRODUCT(LTA!J58:AN58,LTA!J$102:AN$102,LTA!J$103:AN$103)</f>
        <v>58.53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97.360000000000014</v>
      </c>
      <c r="AB58" s="75">
        <f>-STOA!N58</f>
        <v>-182.66</v>
      </c>
      <c r="AC58">
        <f t="shared" si="0"/>
        <v>14.009155936641468</v>
      </c>
      <c r="AD58">
        <f t="shared" si="1"/>
        <v>1286.8801615173147</v>
      </c>
      <c r="AE58">
        <f>'IDT-1'!B58</f>
        <v>0</v>
      </c>
      <c r="AF58" s="24"/>
      <c r="AG58">
        <f t="shared" si="2"/>
        <v>1286.8801615173147</v>
      </c>
      <c r="AI58" s="34">
        <f>PXIL!H58</f>
        <v>0</v>
      </c>
      <c r="AJ58" s="34">
        <f>PXIL!N58</f>
        <v>0</v>
      </c>
      <c r="AK58" s="34">
        <f>RTM_IEX!H58</f>
        <v>26.99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10.972360000000002</v>
      </c>
      <c r="E59">
        <f>GT_NG!P59</f>
        <v>14.690985678180287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601.12656995170175</v>
      </c>
      <c r="P59" s="36">
        <v>57.849999999999994</v>
      </c>
      <c r="Q59" s="36">
        <v>14.46</v>
      </c>
      <c r="R59" s="38">
        <v>47.5</v>
      </c>
      <c r="S59" s="38">
        <v>0</v>
      </c>
      <c r="T59" s="37">
        <f>SUMPRODUCT(LTA!J59:AN59,LTA!J$101:AN$101,LTA!J$103:AN$103)</f>
        <v>451.42</v>
      </c>
      <c r="U59" s="37">
        <f>SUMPRODUCT(LTA!J59:AN59,LTA!J$102:AN$102,LTA!J$103:AN$103)</f>
        <v>58.76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97.360000000000014</v>
      </c>
      <c r="AB59" s="75">
        <f>-STOA!N59</f>
        <v>-182.66</v>
      </c>
      <c r="AC59">
        <f t="shared" si="0"/>
        <v>13.717041634251055</v>
      </c>
      <c r="AD59">
        <f t="shared" si="1"/>
        <v>1252.3967636303701</v>
      </c>
      <c r="AE59">
        <f>'IDT-1'!B59</f>
        <v>0</v>
      </c>
      <c r="AF59" s="24"/>
      <c r="AG59">
        <f t="shared" si="2"/>
        <v>1252.3967636303701</v>
      </c>
      <c r="AI59" s="34">
        <f>PXIL!H59</f>
        <v>0</v>
      </c>
      <c r="AJ59" s="34">
        <f>PXIL!N59</f>
        <v>0</v>
      </c>
      <c r="AK59" s="34">
        <f>RTM_IEX!H59</f>
        <v>10.61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10.972360000000002</v>
      </c>
      <c r="E60">
        <f>GT_NG!P60</f>
        <v>14.690985678180287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607.92481693090144</v>
      </c>
      <c r="P60" s="36">
        <v>57.849999999999994</v>
      </c>
      <c r="Q60" s="36">
        <v>14.46</v>
      </c>
      <c r="R60" s="38">
        <v>47.5</v>
      </c>
      <c r="S60" s="38">
        <v>0</v>
      </c>
      <c r="T60" s="37">
        <f>SUMPRODUCT(LTA!J60:AN60,LTA!J$101:AN$101,LTA!J$103:AN$103)</f>
        <v>429.46</v>
      </c>
      <c r="U60" s="37">
        <f>SUMPRODUCT(LTA!J60:AN60,LTA!J$102:AN$102,LTA!J$103:AN$103)</f>
        <v>59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97.360000000000014</v>
      </c>
      <c r="AB60" s="75">
        <f>-STOA!N60</f>
        <v>-182.66</v>
      </c>
      <c r="AC60">
        <f t="shared" si="0"/>
        <v>13.632102908876334</v>
      </c>
      <c r="AD60">
        <f t="shared" si="1"/>
        <v>1242.3699493349447</v>
      </c>
      <c r="AE60">
        <f>'IDT-1'!B60</f>
        <v>0</v>
      </c>
      <c r="AF60" s="24"/>
      <c r="AG60">
        <f t="shared" si="2"/>
        <v>1242.3699493349447</v>
      </c>
      <c r="AI60" s="34">
        <f>PXIL!H60</f>
        <v>0</v>
      </c>
      <c r="AJ60" s="34">
        <f>PXIL!N60</f>
        <v>0</v>
      </c>
      <c r="AK60" s="34">
        <f>RTM_IEX!H60</f>
        <v>15.42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10.972360000000002</v>
      </c>
      <c r="E61">
        <f>GT_NG!P61</f>
        <v>14.690985678180287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607.4640707718695</v>
      </c>
      <c r="P61" s="36">
        <v>57.849999999999994</v>
      </c>
      <c r="Q61" s="36">
        <v>14.46</v>
      </c>
      <c r="R61" s="38">
        <v>47.5</v>
      </c>
      <c r="S61" s="38">
        <v>0</v>
      </c>
      <c r="T61" s="37">
        <f>SUMPRODUCT(LTA!J61:AN61,LTA!J$101:AN$101,LTA!J$103:AN$103)</f>
        <v>404.49</v>
      </c>
      <c r="U61" s="37">
        <f>SUMPRODUCT(LTA!J61:AN61,LTA!J$102:AN$102,LTA!J$103:AN$103)</f>
        <v>59.27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97.360000000000014</v>
      </c>
      <c r="AB61" s="75">
        <f>-STOA!N61</f>
        <v>-182.66</v>
      </c>
      <c r="AC61">
        <f t="shared" si="0"/>
        <v>13.615212641140465</v>
      </c>
      <c r="AD61">
        <f t="shared" si="1"/>
        <v>1240.3760934436484</v>
      </c>
      <c r="AE61">
        <f>'IDT-1'!B61</f>
        <v>0</v>
      </c>
      <c r="AF61" s="24"/>
      <c r="AG61">
        <f t="shared" si="2"/>
        <v>1240.3760934436484</v>
      </c>
      <c r="AI61" s="34">
        <f>PXIL!H61</f>
        <v>0</v>
      </c>
      <c r="AJ61" s="34">
        <f>PXIL!N61</f>
        <v>0</v>
      </c>
      <c r="AK61" s="34">
        <f>RTM_IEX!H61</f>
        <v>38.57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10.972360000000002</v>
      </c>
      <c r="E62">
        <f>GT_NG!P62</f>
        <v>14.690985678180287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608.88448731636481</v>
      </c>
      <c r="P62" s="36">
        <v>86.77</v>
      </c>
      <c r="Q62" s="36">
        <v>14.46</v>
      </c>
      <c r="R62" s="38">
        <v>47.5</v>
      </c>
      <c r="S62" s="38">
        <v>0</v>
      </c>
      <c r="T62" s="37">
        <f>SUMPRODUCT(LTA!J62:AN62,LTA!J$101:AN$101,LTA!J$103:AN$103)</f>
        <v>375.9</v>
      </c>
      <c r="U62" s="37">
        <f>SUMPRODUCT(LTA!J62:AN62,LTA!J$102:AN$102,LTA!J$103:AN$103)</f>
        <v>59.5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97.360000000000014</v>
      </c>
      <c r="AB62" s="75">
        <f>-STOA!N62</f>
        <v>-182.66</v>
      </c>
      <c r="AC62">
        <f t="shared" si="0"/>
        <v>13.591360140114224</v>
      </c>
      <c r="AD62">
        <f t="shared" si="1"/>
        <v>1237.5603624891701</v>
      </c>
      <c r="AE62">
        <f>'IDT-1'!B62</f>
        <v>0</v>
      </c>
      <c r="AF62" s="24"/>
      <c r="AG62">
        <f t="shared" si="2"/>
        <v>1237.5603624891701</v>
      </c>
      <c r="AI62" s="34">
        <f>PXIL!H62</f>
        <v>0</v>
      </c>
      <c r="AJ62" s="34">
        <f>PXIL!N62</f>
        <v>0</v>
      </c>
      <c r="AK62" s="34">
        <f>RTM_IEX!H62</f>
        <v>33.75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10.972360000000002</v>
      </c>
      <c r="E63">
        <f>GT_NG!P63</f>
        <v>14.247082611207393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608.70465699275553</v>
      </c>
      <c r="P63" s="36">
        <v>117.84451701931923</v>
      </c>
      <c r="Q63" s="36">
        <v>14.46</v>
      </c>
      <c r="R63" s="38">
        <v>47.5</v>
      </c>
      <c r="S63" s="38">
        <v>0</v>
      </c>
      <c r="T63" s="37">
        <f>SUMPRODUCT(LTA!J63:AN63,LTA!J$101:AN$101,LTA!J$103:AN$103)</f>
        <v>352.48</v>
      </c>
      <c r="U63" s="37">
        <f>SUMPRODUCT(LTA!J63:AN63,LTA!J$102:AN$102,LTA!J$103:AN$103)</f>
        <v>59.76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97.360000000000014</v>
      </c>
      <c r="AB63" s="75">
        <f>-STOA!N63</f>
        <v>-182.66</v>
      </c>
      <c r="AC63">
        <f t="shared" si="0"/>
        <v>13.741642722595614</v>
      </c>
      <c r="AD63">
        <f t="shared" si="1"/>
        <v>1255.3008635354254</v>
      </c>
      <c r="AE63">
        <f>'IDT-1'!B63</f>
        <v>0</v>
      </c>
      <c r="AF63" s="24"/>
      <c r="AG63">
        <f t="shared" si="2"/>
        <v>1255.3008635354254</v>
      </c>
      <c r="AI63" s="34">
        <f>PXIL!H63</f>
        <v>0</v>
      </c>
      <c r="AJ63" s="34">
        <f>PXIL!N63</f>
        <v>0</v>
      </c>
      <c r="AK63" s="34">
        <f>RTM_IEX!H63</f>
        <v>44.35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10.972360000000002</v>
      </c>
      <c r="E64">
        <f>GT_NG!P64</f>
        <v>14.247082611207393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601.57524179953941</v>
      </c>
      <c r="P64" s="36">
        <v>117.84451701931923</v>
      </c>
      <c r="Q64" s="36">
        <v>14.46</v>
      </c>
      <c r="R64" s="38">
        <v>47.5</v>
      </c>
      <c r="S64" s="38">
        <v>0</v>
      </c>
      <c r="T64" s="37">
        <f>SUMPRODUCT(LTA!J64:AN64,LTA!J$101:AN$101,LTA!J$103:AN$103)</f>
        <v>320.63</v>
      </c>
      <c r="U64" s="37">
        <f>SUMPRODUCT(LTA!J64:AN64,LTA!J$102:AN$102,LTA!J$103:AN$103)</f>
        <v>60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97.360000000000014</v>
      </c>
      <c r="AB64" s="75">
        <f>-STOA!N64</f>
        <v>-182.66</v>
      </c>
      <c r="AC64">
        <f t="shared" si="0"/>
        <v>13.6510956349726</v>
      </c>
      <c r="AD64">
        <f t="shared" si="1"/>
        <v>1244.6119954298326</v>
      </c>
      <c r="AE64">
        <f>'IDT-1'!B64</f>
        <v>0</v>
      </c>
      <c r="AF64" s="24"/>
      <c r="AG64">
        <f t="shared" si="2"/>
        <v>1244.6119954298326</v>
      </c>
      <c r="AI64" s="34">
        <f>PXIL!H64</f>
        <v>0</v>
      </c>
      <c r="AJ64" s="34">
        <f>PXIL!N64</f>
        <v>0</v>
      </c>
      <c r="AK64" s="34">
        <f>RTM_IEX!H64</f>
        <v>72.31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10.972360000000002</v>
      </c>
      <c r="E65">
        <f>GT_NG!P65</f>
        <v>14.247082611207393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657.5499612591185</v>
      </c>
      <c r="P65" s="36">
        <v>117.84451701931923</v>
      </c>
      <c r="Q65" s="36">
        <v>38.195607680809474</v>
      </c>
      <c r="R65" s="38">
        <v>47.5</v>
      </c>
      <c r="S65" s="38">
        <v>0</v>
      </c>
      <c r="T65" s="37">
        <f>SUMPRODUCT(LTA!J65:AN65,LTA!J$101:AN$101,LTA!J$103:AN$103)</f>
        <v>282.82</v>
      </c>
      <c r="U65" s="37">
        <f>SUMPRODUCT(LTA!J65:AN65,LTA!J$102:AN$102,LTA!J$103:AN$103)</f>
        <v>60.21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97.360000000000014</v>
      </c>
      <c r="AB65" s="75">
        <f>-STOA!N65</f>
        <v>-182.66</v>
      </c>
      <c r="AC65">
        <f t="shared" si="0"/>
        <v>13.672770382951864</v>
      </c>
      <c r="AD65">
        <f t="shared" si="1"/>
        <v>1247.1706478222418</v>
      </c>
      <c r="AE65">
        <f>'IDT-1'!B65</f>
        <v>0</v>
      </c>
      <c r="AF65" s="24"/>
      <c r="AG65">
        <f t="shared" si="2"/>
        <v>1247.1706478222418</v>
      </c>
      <c r="AI65" s="34">
        <f>PXIL!H65</f>
        <v>0</v>
      </c>
      <c r="AJ65" s="34">
        <f>PXIL!N65</f>
        <v>0</v>
      </c>
      <c r="AK65" s="34">
        <f>RTM_IEX!H65</f>
        <v>32.78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10.972360000000002</v>
      </c>
      <c r="E66">
        <f>GT_NG!P66</f>
        <v>14.247082611207393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699.24014475531067</v>
      </c>
      <c r="P66" s="36">
        <v>117.84451701931923</v>
      </c>
      <c r="Q66" s="36">
        <v>38.195607680809474</v>
      </c>
      <c r="R66" s="38">
        <v>47.5</v>
      </c>
      <c r="S66" s="38">
        <v>0</v>
      </c>
      <c r="T66" s="37">
        <f>SUMPRODUCT(LTA!J66:AN66,LTA!J$101:AN$101,LTA!J$103:AN$103)</f>
        <v>248.68</v>
      </c>
      <c r="U66" s="37">
        <f>SUMPRODUCT(LTA!J66:AN66,LTA!J$102:AN$102,LTA!J$103:AN$103)</f>
        <v>60.48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97.360000000000014</v>
      </c>
      <c r="AB66" s="75">
        <f>-STOA!N66</f>
        <v>-182.66</v>
      </c>
      <c r="AC66">
        <f t="shared" si="0"/>
        <v>13.641271924319877</v>
      </c>
      <c r="AD66">
        <f t="shared" si="1"/>
        <v>1243.4523297770659</v>
      </c>
      <c r="AE66">
        <f>'IDT-1'!B66</f>
        <v>0</v>
      </c>
      <c r="AF66" s="24"/>
      <c r="AG66">
        <f t="shared" si="2"/>
        <v>1243.4523297770659</v>
      </c>
      <c r="AI66" s="34">
        <f>PXIL!H66</f>
        <v>0</v>
      </c>
      <c r="AJ66" s="34">
        <f>PXIL!N66</f>
        <v>0</v>
      </c>
      <c r="AK66" s="34">
        <f>RTM_IEX!H66</f>
        <v>21.21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10.972360000000002</v>
      </c>
      <c r="E67">
        <f>GT_NG!P67</f>
        <v>7.8904721989382507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77.556477267565953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790.21806054346439</v>
      </c>
      <c r="P67" s="36">
        <v>117.84451701931923</v>
      </c>
      <c r="Q67" s="36">
        <v>38.195607680809474</v>
      </c>
      <c r="R67" s="38">
        <v>39.15</v>
      </c>
      <c r="S67" s="38">
        <v>0</v>
      </c>
      <c r="T67" s="37">
        <f>SUMPRODUCT(LTA!J67:AN67,LTA!J$101:AN$101,LTA!J$103:AN$103)</f>
        <v>211.48</v>
      </c>
      <c r="U67" s="37">
        <f>SUMPRODUCT(LTA!J67:AN67,LTA!J$102:AN$102,LTA!J$103:AN$103)</f>
        <v>61.62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97.03</v>
      </c>
      <c r="AB67" s="75">
        <f>-STOA!N67</f>
        <v>-182.66</v>
      </c>
      <c r="AC67">
        <f t="shared" si="0"/>
        <v>13.828496202841944</v>
      </c>
      <c r="AD67">
        <f t="shared" si="1"/>
        <v>1245.4689985072553</v>
      </c>
      <c r="AE67">
        <f>'IDT-1'!B67</f>
        <v>0</v>
      </c>
      <c r="AF67" s="24"/>
      <c r="AG67">
        <f t="shared" si="2"/>
        <v>1245.4689985072553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10.972360000000002</v>
      </c>
      <c r="E68">
        <f>GT_NG!P68</f>
        <v>7.8904721989382507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77.556477267565953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849.61610942437414</v>
      </c>
      <c r="P68" s="36">
        <v>117.84451701931923</v>
      </c>
      <c r="Q68" s="36">
        <v>38.195607680809474</v>
      </c>
      <c r="R68" s="38">
        <v>28.66</v>
      </c>
      <c r="S68" s="38">
        <v>0</v>
      </c>
      <c r="T68" s="37">
        <f>SUMPRODUCT(LTA!J68:AN68,LTA!J$101:AN$101,LTA!J$103:AN$103)</f>
        <v>174.87</v>
      </c>
      <c r="U68" s="37">
        <f>SUMPRODUCT(LTA!J68:AN68,LTA!J$102:AN$102,LTA!J$103:AN$103)</f>
        <v>62.77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97.03</v>
      </c>
      <c r="AB68" s="75">
        <f>-STOA!N68</f>
        <v>-182.66</v>
      </c>
      <c r="AC68">
        <f t="shared" ref="AC68:AC98" si="3">SUMIF(B68:AB68,"&gt;0")*$AC$2-SUMIF(B68:AB68,"&lt;0")*($AC$2/(1-$AC$2))+SUMIF(AI68:AR68,"&gt;0")*$AC$2-SUMIF(AI68:AR68,"&lt;0")*($AC$2/(1-$AC$2))</f>
        <v>13.941459813441586</v>
      </c>
      <c r="AD68">
        <f t="shared" ref="AD68:AD98" si="4">SUM(B68:AB68,AI68:AT68)-AC68</f>
        <v>1258.8040837775654</v>
      </c>
      <c r="AE68">
        <f>'IDT-1'!B68</f>
        <v>0</v>
      </c>
      <c r="AF68" s="24"/>
      <c r="AG68">
        <f t="shared" ref="AG68:AG98" si="5">SUM(AD68:AF68)</f>
        <v>1258.8040837775654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10.972360000000002</v>
      </c>
      <c r="E69">
        <f>GT_NG!P69</f>
        <v>7.8904721989382507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77.556477267565953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811.04657308754395</v>
      </c>
      <c r="P69" s="36">
        <v>117.84451701931923</v>
      </c>
      <c r="Q69" s="36">
        <v>38.195607680809474</v>
      </c>
      <c r="R69" s="38">
        <v>12.925202226345082</v>
      </c>
      <c r="S69" s="38">
        <v>0</v>
      </c>
      <c r="T69" s="37">
        <f>SUMPRODUCT(LTA!J69:AN69,LTA!J$101:AN$101,LTA!J$103:AN$103)</f>
        <v>139.97</v>
      </c>
      <c r="U69" s="37">
        <f>SUMPRODUCT(LTA!J69:AN69,LTA!J$102:AN$102,LTA!J$103:AN$103)</f>
        <v>64.360000000000014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103.16</v>
      </c>
      <c r="Z69" s="34">
        <f>IEX!N69</f>
        <v>0</v>
      </c>
      <c r="AA69" s="75">
        <f>STOA!H69</f>
        <v>97.03</v>
      </c>
      <c r="AB69" s="75">
        <f>-STOA!N69</f>
        <v>-182.66</v>
      </c>
      <c r="AC69">
        <f t="shared" si="3"/>
        <v>14.105928037813065</v>
      </c>
      <c r="AD69">
        <f t="shared" si="4"/>
        <v>1270.1852814427086</v>
      </c>
      <c r="AE69">
        <f>'IDT-1'!B69</f>
        <v>0</v>
      </c>
      <c r="AF69" s="24"/>
      <c r="AG69">
        <f t="shared" si="5"/>
        <v>1270.1852814427086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-14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10.972360000000002</v>
      </c>
      <c r="E70">
        <f>GT_NG!P70</f>
        <v>7.8904721989382507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77.556477267565953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820.69511995422567</v>
      </c>
      <c r="P70" s="36">
        <v>117.84451701931923</v>
      </c>
      <c r="Q70" s="36">
        <v>38.195607680809474</v>
      </c>
      <c r="R70" s="38">
        <v>5.28</v>
      </c>
      <c r="S70" s="38">
        <v>0</v>
      </c>
      <c r="T70" s="37">
        <f>SUMPRODUCT(LTA!J70:AN70,LTA!J$101:AN$101,LTA!J$103:AN$103)</f>
        <v>106.41</v>
      </c>
      <c r="U70" s="37">
        <f>SUMPRODUCT(LTA!J70:AN70,LTA!J$102:AN$102,LTA!J$103:AN$103)</f>
        <v>65.300000000000011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147.51</v>
      </c>
      <c r="Z70" s="34">
        <f>IEX!N70</f>
        <v>0</v>
      </c>
      <c r="AA70" s="75">
        <f>STOA!H70</f>
        <v>97.03</v>
      </c>
      <c r="AB70" s="75">
        <f>-STOA!N70</f>
        <v>-182.66</v>
      </c>
      <c r="AC70">
        <f t="shared" si="3"/>
        <v>14.204345817342116</v>
      </c>
      <c r="AD70">
        <f t="shared" si="4"/>
        <v>1285.8202083035162</v>
      </c>
      <c r="AE70">
        <f>'IDT-1'!B70</f>
        <v>0</v>
      </c>
      <c r="AF70" s="24"/>
      <c r="AG70">
        <f t="shared" si="5"/>
        <v>1285.8202083035162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-12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10.972360000000002</v>
      </c>
      <c r="E71">
        <f>GT_NG!P71</f>
        <v>7.8904721989382507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896.50454356183479</v>
      </c>
      <c r="P71" s="36">
        <v>117.84451701931923</v>
      </c>
      <c r="Q71" s="36">
        <v>38.195607680809474</v>
      </c>
      <c r="R71" s="38">
        <v>2.9847987117552335</v>
      </c>
      <c r="S71" s="38">
        <v>0</v>
      </c>
      <c r="T71" s="37">
        <f>SUMPRODUCT(LTA!J71:AN71,LTA!J$101:AN$101,LTA!J$103:AN$103)</f>
        <v>67.42</v>
      </c>
      <c r="U71" s="37">
        <f>SUMPRODUCT(LTA!J71:AN71,LTA!J$102:AN$102,LTA!J$103:AN$103)</f>
        <v>59.49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180.28</v>
      </c>
      <c r="Z71" s="34">
        <f>IEX!N71</f>
        <v>0</v>
      </c>
      <c r="AA71" s="75">
        <f>STOA!H71</f>
        <v>96.98</v>
      </c>
      <c r="AB71" s="75">
        <f>-STOA!N71</f>
        <v>-182.66</v>
      </c>
      <c r="AC71">
        <f t="shared" si="3"/>
        <v>14.842928557100338</v>
      </c>
      <c r="AD71">
        <f t="shared" si="4"/>
        <v>1327.0593706155566</v>
      </c>
      <c r="AE71">
        <f>'IDT-1'!B71</f>
        <v>0</v>
      </c>
      <c r="AF71" s="24"/>
      <c r="AG71">
        <f t="shared" si="5"/>
        <v>1327.0593706155566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-29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10.972360000000002</v>
      </c>
      <c r="E72">
        <f>GT_NG!P72</f>
        <v>7.8904721989382507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865.1396952223788</v>
      </c>
      <c r="P72" s="36">
        <v>117.84451701931923</v>
      </c>
      <c r="Q72" s="36">
        <v>38.195607680809474</v>
      </c>
      <c r="R72" s="38">
        <v>0.76</v>
      </c>
      <c r="S72" s="38">
        <v>0</v>
      </c>
      <c r="T72" s="37">
        <f>SUMPRODUCT(LTA!J72:AN72,LTA!J$101:AN$101,LTA!J$103:AN$103)</f>
        <v>47.980000000000004</v>
      </c>
      <c r="U72" s="37">
        <f>SUMPRODUCT(LTA!J72:AN72,LTA!J$102:AN$102,LTA!J$103:AN$103)</f>
        <v>60.95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275.73</v>
      </c>
      <c r="Z72" s="34">
        <f>IEX!N72</f>
        <v>0</v>
      </c>
      <c r="AA72" s="75">
        <f>STOA!H72</f>
        <v>96.98</v>
      </c>
      <c r="AB72" s="75">
        <f>-STOA!N72</f>
        <v>-182.66</v>
      </c>
      <c r="AC72">
        <f t="shared" si="3"/>
        <v>15.228465837319941</v>
      </c>
      <c r="AD72">
        <f t="shared" si="4"/>
        <v>1368.5541862841258</v>
      </c>
      <c r="AE72">
        <f>'IDT-1'!B72</f>
        <v>0</v>
      </c>
      <c r="AF72" s="24"/>
      <c r="AG72">
        <f t="shared" si="5"/>
        <v>1368.5541862841258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-31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10.972360000000002</v>
      </c>
      <c r="E73">
        <f>GT_NG!P73</f>
        <v>7.8904721989382507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893.2223451592954</v>
      </c>
      <c r="P73" s="36">
        <v>117.84451701931923</v>
      </c>
      <c r="Q73" s="36">
        <v>38.195607680809474</v>
      </c>
      <c r="R73" s="38">
        <v>0</v>
      </c>
      <c r="S73" s="38">
        <v>0</v>
      </c>
      <c r="T73" s="37">
        <f>SUMPRODUCT(LTA!J73:AN73,LTA!J$101:AN$101,LTA!J$103:AN$103)</f>
        <v>34.980000000000004</v>
      </c>
      <c r="U73" s="37">
        <f>SUMPRODUCT(LTA!J73:AN73,LTA!J$102:AN$102,LTA!J$103:AN$103)</f>
        <v>61.2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217.47</v>
      </c>
      <c r="Z73" s="34">
        <f>IEX!N73</f>
        <v>0</v>
      </c>
      <c r="AA73" s="75">
        <f>STOA!H73</f>
        <v>96.98</v>
      </c>
      <c r="AB73" s="75">
        <f>-STOA!N73</f>
        <v>-182.66</v>
      </c>
      <c r="AC73">
        <f t="shared" si="3"/>
        <v>15.210878626842481</v>
      </c>
      <c r="AD73">
        <f t="shared" si="4"/>
        <v>1410.6644234315199</v>
      </c>
      <c r="AE73">
        <f>'IDT-1'!B73</f>
        <v>0</v>
      </c>
      <c r="AF73" s="24"/>
      <c r="AG73">
        <f t="shared" si="5"/>
        <v>1410.6644234315199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-9</v>
      </c>
      <c r="AM73" s="34">
        <f>RTM_PXI!H73</f>
        <v>0</v>
      </c>
      <c r="AN73" s="34">
        <f>RTM_PXI!N73</f>
        <v>0</v>
      </c>
      <c r="AO73" s="148">
        <f>GDAM_IEX!H73</f>
        <v>39.17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10.972360000000002</v>
      </c>
      <c r="E74">
        <f>GT_NG!P74</f>
        <v>7.8904721989382507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940.13605875793485</v>
      </c>
      <c r="P74" s="36">
        <v>117.84451701931923</v>
      </c>
      <c r="Q74" s="36">
        <v>38.195607680809474</v>
      </c>
      <c r="R74" s="38">
        <v>0</v>
      </c>
      <c r="S74" s="38">
        <v>0</v>
      </c>
      <c r="T74" s="37">
        <f>SUMPRODUCT(LTA!J74:AN74,LTA!J$101:AN$101,LTA!J$103:AN$103)</f>
        <v>31.59</v>
      </c>
      <c r="U74" s="37">
        <f>SUMPRODUCT(LTA!J74:AN74,LTA!J$102:AN$102,LTA!J$103:AN$103)</f>
        <v>61.45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210.73</v>
      </c>
      <c r="Z74" s="34">
        <f>IEX!N74</f>
        <v>0</v>
      </c>
      <c r="AA74" s="75">
        <f>STOA!H74</f>
        <v>96.98</v>
      </c>
      <c r="AB74" s="75">
        <f>-STOA!N74</f>
        <v>-182.66</v>
      </c>
      <c r="AC74">
        <f t="shared" si="3"/>
        <v>15.741797817843944</v>
      </c>
      <c r="AD74">
        <f t="shared" si="4"/>
        <v>1435.1772178391577</v>
      </c>
      <c r="AE74">
        <f>'IDT-1'!B74</f>
        <v>0</v>
      </c>
      <c r="AF74" s="24"/>
      <c r="AG74">
        <f t="shared" si="5"/>
        <v>1435.1772178391577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-28</v>
      </c>
      <c r="AM74" s="34">
        <f>RTM_PXI!H74</f>
        <v>0</v>
      </c>
      <c r="AN74" s="34">
        <f>RTM_PXI!N74</f>
        <v>0</v>
      </c>
      <c r="AO74" s="148">
        <f>GDAM_IEX!H74</f>
        <v>46.18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10.972360000000002</v>
      </c>
      <c r="E75">
        <f>GT_NG!P75</f>
        <v>7.9575300363229955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985.93263762090839</v>
      </c>
      <c r="P75" s="36">
        <v>117.84451701931923</v>
      </c>
      <c r="Q75" s="36">
        <v>38.195607680809474</v>
      </c>
      <c r="R75" s="38">
        <v>0</v>
      </c>
      <c r="S75" s="38">
        <v>0</v>
      </c>
      <c r="T75" s="37">
        <f>SUMPRODUCT(LTA!J75:AN75,LTA!J$101:AN$101,LTA!J$103:AN$103)</f>
        <v>24.650000000000002</v>
      </c>
      <c r="U75" s="37">
        <f>SUMPRODUCT(LTA!J75:AN75,LTA!J$102:AN$102,LTA!J$103:AN$103)</f>
        <v>61.7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187.56</v>
      </c>
      <c r="Z75" s="34">
        <f>IEX!N75</f>
        <v>0</v>
      </c>
      <c r="AA75" s="75">
        <f>STOA!H75</f>
        <v>97.03</v>
      </c>
      <c r="AB75" s="75">
        <f>-STOA!N75</f>
        <v>-182.01</v>
      </c>
      <c r="AC75">
        <f t="shared" si="3"/>
        <v>16.023151583553336</v>
      </c>
      <c r="AD75">
        <f t="shared" si="4"/>
        <v>1425.5095007738068</v>
      </c>
      <c r="AE75">
        <f>'IDT-1'!B75</f>
        <v>0</v>
      </c>
      <c r="AF75" s="24"/>
      <c r="AG75">
        <f t="shared" si="5"/>
        <v>1425.5095007738068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-50</v>
      </c>
      <c r="AM75" s="34">
        <f>RTM_PXI!H75</f>
        <v>0</v>
      </c>
      <c r="AN75" s="34">
        <f>RTM_PXI!N75</f>
        <v>0</v>
      </c>
      <c r="AO75" s="148">
        <f>GDAM_IEX!H75</f>
        <v>42.09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10.972360000000002</v>
      </c>
      <c r="E76">
        <f>GT_NG!P76</f>
        <v>8.5303780255643211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1015.3732895754849</v>
      </c>
      <c r="P76" s="36">
        <v>117.84451701931923</v>
      </c>
      <c r="Q76" s="36">
        <v>38.195607680809474</v>
      </c>
      <c r="R76" s="38">
        <v>0</v>
      </c>
      <c r="S76" s="38">
        <v>0</v>
      </c>
      <c r="T76" s="37">
        <f>SUMPRODUCT(LTA!J76:AN76,LTA!J$101:AN$101,LTA!J$103:AN$103)</f>
        <v>25.69</v>
      </c>
      <c r="U76" s="37">
        <f>SUMPRODUCT(LTA!J76:AN76,LTA!J$102:AN$102,LTA!J$103:AN$103)</f>
        <v>61.93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176.53</v>
      </c>
      <c r="Z76" s="34">
        <f>IEX!N76</f>
        <v>0</v>
      </c>
      <c r="AA76" s="75">
        <f>STOA!H76</f>
        <v>97.03</v>
      </c>
      <c r="AB76" s="75">
        <f>-STOA!N76</f>
        <v>-182.01</v>
      </c>
      <c r="AC76">
        <f t="shared" si="3"/>
        <v>17.066466235199197</v>
      </c>
      <c r="AD76">
        <f t="shared" si="4"/>
        <v>1418.1196860659788</v>
      </c>
      <c r="AE76">
        <f>'IDT-1'!B76</f>
        <v>0</v>
      </c>
      <c r="AF76" s="24"/>
      <c r="AG76">
        <f t="shared" si="5"/>
        <v>1418.1196860659788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-115</v>
      </c>
      <c r="AM76" s="34">
        <f>RTM_PXI!H76</f>
        <v>0</v>
      </c>
      <c r="AN76" s="34">
        <f>RTM_PXI!N76</f>
        <v>0</v>
      </c>
      <c r="AO76" s="148">
        <f>GDAM_IEX!H76</f>
        <v>105.1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10.972360000000002</v>
      </c>
      <c r="E77">
        <f>GT_NG!P77</f>
        <v>8.5303780255643211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74.996704889943331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1017.1146469076406</v>
      </c>
      <c r="P77" s="36">
        <v>117.84451701931923</v>
      </c>
      <c r="Q77" s="36">
        <v>38.195607680809474</v>
      </c>
      <c r="R77" s="38">
        <v>0</v>
      </c>
      <c r="S77" s="38">
        <v>0</v>
      </c>
      <c r="T77" s="37">
        <f>SUMPRODUCT(LTA!J77:AN77,LTA!J$101:AN$101,LTA!J$103:AN$103)</f>
        <v>27.01</v>
      </c>
      <c r="U77" s="37">
        <f>SUMPRODUCT(LTA!J77:AN77,LTA!J$102:AN$102,LTA!J$103:AN$103)</f>
        <v>52.44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159.43</v>
      </c>
      <c r="Z77" s="34">
        <f>IEX!N77</f>
        <v>0</v>
      </c>
      <c r="AA77" s="75">
        <f>STOA!H77</f>
        <v>97.03</v>
      </c>
      <c r="AB77" s="75">
        <f>-STOA!N77</f>
        <v>-182.01</v>
      </c>
      <c r="AC77">
        <f t="shared" si="3"/>
        <v>16.624285749716382</v>
      </c>
      <c r="AD77">
        <f t="shared" si="4"/>
        <v>1394.0399287735606</v>
      </c>
      <c r="AE77">
        <f>'IDT-1'!B77</f>
        <v>0</v>
      </c>
      <c r="AF77" s="24"/>
      <c r="AG77">
        <f t="shared" si="5"/>
        <v>1394.0399287735606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-101</v>
      </c>
      <c r="AM77" s="34">
        <f>RTM_PXI!H77</f>
        <v>0</v>
      </c>
      <c r="AN77" s="34">
        <f>RTM_PXI!N77</f>
        <v>0</v>
      </c>
      <c r="AO77" s="148">
        <f>GDAM_IEX!H77</f>
        <v>90.11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10.972360000000002</v>
      </c>
      <c r="E78">
        <f>GT_NG!P78</f>
        <v>8.5303780255643211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74.996704889943331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1017.1146469076406</v>
      </c>
      <c r="P78" s="36">
        <v>117.84451701931923</v>
      </c>
      <c r="Q78" s="36">
        <v>38.195607680809474</v>
      </c>
      <c r="R78" s="38">
        <v>0</v>
      </c>
      <c r="S78" s="38">
        <v>0</v>
      </c>
      <c r="T78" s="37">
        <f>SUMPRODUCT(LTA!J78:AN78,LTA!J$101:AN$101,LTA!J$103:AN$103)</f>
        <v>28.509999999999998</v>
      </c>
      <c r="U78" s="37">
        <f>SUMPRODUCT(LTA!J78:AN78,LTA!J$102:AN$102,LTA!J$103:AN$103)</f>
        <v>52.44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194.75</v>
      </c>
      <c r="Z78" s="34">
        <f>IEX!N78</f>
        <v>0</v>
      </c>
      <c r="AA78" s="75">
        <f>STOA!H78</f>
        <v>97.03</v>
      </c>
      <c r="AB78" s="75">
        <f>-STOA!N78</f>
        <v>-182.01</v>
      </c>
      <c r="AC78">
        <f t="shared" si="3"/>
        <v>15.829332282995928</v>
      </c>
      <c r="AD78">
        <f t="shared" si="4"/>
        <v>1382.5448822402811</v>
      </c>
      <c r="AE78">
        <f>'IDT-1'!B78</f>
        <v>0</v>
      </c>
      <c r="AF78" s="24"/>
      <c r="AG78">
        <f t="shared" si="5"/>
        <v>1382.5448822402811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-60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10.972360000000002</v>
      </c>
      <c r="E79">
        <f>GT_NG!P79</f>
        <v>15.264170538398471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77.556477267565953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958.35708832778334</v>
      </c>
      <c r="P79" s="36">
        <v>117.84451701931923</v>
      </c>
      <c r="Q79" s="36">
        <v>38.195607680809474</v>
      </c>
      <c r="R79" s="38">
        <v>0</v>
      </c>
      <c r="S79" s="38">
        <v>0</v>
      </c>
      <c r="T79" s="37">
        <f>SUMPRODUCT(LTA!J79:AN79,LTA!J$101:AN$101,LTA!J$103:AN$103)</f>
        <v>28.43</v>
      </c>
      <c r="U79" s="37">
        <f>SUMPRODUCT(LTA!J79:AN79,LTA!J$102:AN$102,LTA!J$103:AN$103)</f>
        <v>53.6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99.3</v>
      </c>
      <c r="Z79" s="34">
        <f>IEX!N79</f>
        <v>0</v>
      </c>
      <c r="AA79" s="75">
        <f>STOA!H79</f>
        <v>97.03</v>
      </c>
      <c r="AB79" s="75">
        <f>-STOA!N79</f>
        <v>-182.01</v>
      </c>
      <c r="AC79">
        <f t="shared" si="3"/>
        <v>14.55016127251162</v>
      </c>
      <c r="AD79">
        <f t="shared" si="4"/>
        <v>1352.0500595613648</v>
      </c>
      <c r="AE79">
        <f>'IDT-1'!B79</f>
        <v>0</v>
      </c>
      <c r="AF79" s="24"/>
      <c r="AG79">
        <f t="shared" si="5"/>
        <v>1352.0500595613648</v>
      </c>
      <c r="AI79" s="34">
        <f>PXIL!H79</f>
        <v>0</v>
      </c>
      <c r="AJ79" s="34">
        <f>PXIL!N79</f>
        <v>0</v>
      </c>
      <c r="AK79" s="34">
        <f>RTM_IEX!H79</f>
        <v>52.06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10.972360000000002</v>
      </c>
      <c r="E80">
        <f>GT_NG!P80</f>
        <v>15.264170538398471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77.556477267565953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949.84298582826455</v>
      </c>
      <c r="P80" s="36">
        <v>117.84451701931923</v>
      </c>
      <c r="Q80" s="36">
        <v>38.195607680809474</v>
      </c>
      <c r="R80" s="38">
        <v>0</v>
      </c>
      <c r="S80" s="38">
        <v>0</v>
      </c>
      <c r="T80" s="37">
        <f>SUMPRODUCT(LTA!J80:AN80,LTA!J$101:AN$101,LTA!J$103:AN$103)</f>
        <v>30.2</v>
      </c>
      <c r="U80" s="37">
        <f>SUMPRODUCT(LTA!J80:AN80,LTA!J$102:AN$102,LTA!J$103:AN$103)</f>
        <v>55.260000000000005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90.62</v>
      </c>
      <c r="Z80" s="34">
        <f>IEX!N80</f>
        <v>0</v>
      </c>
      <c r="AA80" s="75">
        <f>STOA!H80</f>
        <v>97.03</v>
      </c>
      <c r="AB80" s="75">
        <f>-STOA!N80</f>
        <v>-182.01</v>
      </c>
      <c r="AC80">
        <f t="shared" si="3"/>
        <v>14.450754811515663</v>
      </c>
      <c r="AD80">
        <f t="shared" si="4"/>
        <v>1340.3153635228421</v>
      </c>
      <c r="AE80">
        <f>'IDT-1'!B80</f>
        <v>0</v>
      </c>
      <c r="AF80" s="24"/>
      <c r="AG80">
        <f t="shared" si="5"/>
        <v>1340.3153635228421</v>
      </c>
      <c r="AI80" s="34">
        <f>PXIL!H80</f>
        <v>0</v>
      </c>
      <c r="AJ80" s="34">
        <f>PXIL!N80</f>
        <v>0</v>
      </c>
      <c r="AK80" s="34">
        <f>RTM_IEX!H80</f>
        <v>53.99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10.972360000000002</v>
      </c>
      <c r="E81">
        <f>GT_NG!P81</f>
        <v>15.264170538398471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82.89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944.65929024845127</v>
      </c>
      <c r="P81" s="36">
        <v>117.84451701931923</v>
      </c>
      <c r="Q81" s="36">
        <v>38.195607680809474</v>
      </c>
      <c r="R81" s="38">
        <v>0</v>
      </c>
      <c r="S81" s="38">
        <v>0</v>
      </c>
      <c r="T81" s="37">
        <f>SUMPRODUCT(LTA!J81:AN81,LTA!J$101:AN$101,LTA!J$103:AN$103)</f>
        <v>39.64</v>
      </c>
      <c r="U81" s="37">
        <f>SUMPRODUCT(LTA!J81:AN81,LTA!J$102:AN$102,LTA!J$103:AN$103)</f>
        <v>56.269999999999996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91.59</v>
      </c>
      <c r="Z81" s="34">
        <f>IEX!N81</f>
        <v>0</v>
      </c>
      <c r="AA81" s="75">
        <f>STOA!H81</f>
        <v>97.03</v>
      </c>
      <c r="AB81" s="75">
        <f>-STOA!N81</f>
        <v>-182.01</v>
      </c>
      <c r="AC81">
        <f t="shared" si="3"/>
        <v>14.402201359597678</v>
      </c>
      <c r="AD81">
        <f t="shared" si="4"/>
        <v>1334.5837441273809</v>
      </c>
      <c r="AE81">
        <f>'IDT-1'!B81</f>
        <v>0</v>
      </c>
      <c r="AF81" s="24"/>
      <c r="AG81">
        <f t="shared" si="5"/>
        <v>1334.5837441273809</v>
      </c>
      <c r="AI81" s="34">
        <f>PXIL!H81</f>
        <v>0</v>
      </c>
      <c r="AJ81" s="34">
        <f>PXIL!N81</f>
        <v>0</v>
      </c>
      <c r="AK81" s="34">
        <f>RTM_IEX!H81</f>
        <v>36.64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10.972360000000002</v>
      </c>
      <c r="E82">
        <f>GT_NG!P82</f>
        <v>15.264170538398471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82.89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903.37313518322037</v>
      </c>
      <c r="P82" s="36">
        <v>117.84451701931923</v>
      </c>
      <c r="Q82" s="36">
        <v>38.195607680809474</v>
      </c>
      <c r="R82" s="38">
        <v>0</v>
      </c>
      <c r="S82" s="38">
        <v>0</v>
      </c>
      <c r="T82" s="37">
        <f>SUMPRODUCT(LTA!J82:AN82,LTA!J$101:AN$101,LTA!J$103:AN$103)</f>
        <v>39.629999999999995</v>
      </c>
      <c r="U82" s="37">
        <f>SUMPRODUCT(LTA!J82:AN82,LTA!J$102:AN$102,LTA!J$103:AN$103)</f>
        <v>57.269999999999996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110.88</v>
      </c>
      <c r="Z82" s="34">
        <f>IEX!N82</f>
        <v>0</v>
      </c>
      <c r="AA82" s="75">
        <f>STOA!H82</f>
        <v>97.03</v>
      </c>
      <c r="AB82" s="75">
        <f>-STOA!N82</f>
        <v>-182.01</v>
      </c>
      <c r="AC82">
        <f t="shared" si="3"/>
        <v>14.225749657049739</v>
      </c>
      <c r="AD82">
        <f t="shared" si="4"/>
        <v>1313.7540407646979</v>
      </c>
      <c r="AE82">
        <f>'IDT-1'!B82</f>
        <v>0</v>
      </c>
      <c r="AF82" s="24"/>
      <c r="AG82">
        <f t="shared" si="5"/>
        <v>1313.7540407646979</v>
      </c>
      <c r="AI82" s="34">
        <f>PXIL!H82</f>
        <v>0</v>
      </c>
      <c r="AJ82" s="34">
        <f>PXIL!N82</f>
        <v>0</v>
      </c>
      <c r="AK82" s="34">
        <f>RTM_IEX!H82</f>
        <v>36.64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10.972360000000002</v>
      </c>
      <c r="E83">
        <f>GT_NG!P83</f>
        <v>15.264170538398471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82.89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851.23544210488171</v>
      </c>
      <c r="P83" s="36">
        <v>117.84451701931923</v>
      </c>
      <c r="Q83" s="36">
        <v>38.195607680809474</v>
      </c>
      <c r="R83" s="38">
        <v>0</v>
      </c>
      <c r="S83" s="38">
        <v>0</v>
      </c>
      <c r="T83" s="37">
        <f>SUMPRODUCT(LTA!J83:AN83,LTA!J$101:AN$101,LTA!J$103:AN$103)</f>
        <v>38.56</v>
      </c>
      <c r="U83" s="37">
        <f>SUMPRODUCT(LTA!J83:AN83,LTA!J$102:AN$102,LTA!J$103:AN$103)</f>
        <v>57.64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114.73</v>
      </c>
      <c r="Z83" s="34">
        <f>IEX!N83</f>
        <v>0</v>
      </c>
      <c r="AA83" s="75">
        <f>STOA!H83</f>
        <v>96.98</v>
      </c>
      <c r="AB83" s="75">
        <f>-STOA!N83</f>
        <v>-182.01</v>
      </c>
      <c r="AC83">
        <f t="shared" si="3"/>
        <v>14.113461035191692</v>
      </c>
      <c r="AD83">
        <f t="shared" si="4"/>
        <v>1300.4986363082171</v>
      </c>
      <c r="AE83">
        <f>'IDT-1'!B83</f>
        <v>0</v>
      </c>
      <c r="AF83" s="24"/>
      <c r="AG83">
        <f t="shared" si="5"/>
        <v>1300.4986363082171</v>
      </c>
      <c r="AI83" s="34">
        <f>PXIL!H83</f>
        <v>0</v>
      </c>
      <c r="AJ83" s="34">
        <f>PXIL!N83</f>
        <v>0</v>
      </c>
      <c r="AK83" s="34">
        <f>RTM_IEX!H83</f>
        <v>72.31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10.972360000000002</v>
      </c>
      <c r="E84">
        <f>GT_NG!P84</f>
        <v>15.264170538398471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82.89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828.45925542523287</v>
      </c>
      <c r="P84" s="36">
        <v>117.84451701931923</v>
      </c>
      <c r="Q84" s="36">
        <v>38.195607680809474</v>
      </c>
      <c r="R84" s="38">
        <v>0</v>
      </c>
      <c r="S84" s="38">
        <v>0</v>
      </c>
      <c r="T84" s="37">
        <f>SUMPRODUCT(LTA!J84:AN84,LTA!J$101:AN$101,LTA!J$103:AN$103)</f>
        <v>38.35</v>
      </c>
      <c r="U84" s="37">
        <f>SUMPRODUCT(LTA!J84:AN84,LTA!J$102:AN$102,LTA!J$103:AN$103)</f>
        <v>58.809999999999995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112.8</v>
      </c>
      <c r="Z84" s="34">
        <f>IEX!N84</f>
        <v>0</v>
      </c>
      <c r="AA84" s="75">
        <f>STOA!H84</f>
        <v>96.98</v>
      </c>
      <c r="AB84" s="75">
        <f>-STOA!N84</f>
        <v>-182.01</v>
      </c>
      <c r="AC84">
        <f t="shared" si="3"/>
        <v>13.81680506708264</v>
      </c>
      <c r="AD84">
        <f t="shared" si="4"/>
        <v>1265.4791055966771</v>
      </c>
      <c r="AE84">
        <f>'IDT-1'!B84</f>
        <v>0</v>
      </c>
      <c r="AF84" s="24"/>
      <c r="AG84">
        <f t="shared" si="5"/>
        <v>1265.4791055966771</v>
      </c>
      <c r="AI84" s="34">
        <f>PXIL!H84</f>
        <v>0</v>
      </c>
      <c r="AJ84" s="34">
        <f>PXIL!N84</f>
        <v>0</v>
      </c>
      <c r="AK84" s="34">
        <f>RTM_IEX!H84</f>
        <v>60.74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10.972360000000002</v>
      </c>
      <c r="E85">
        <f>GT_NG!P85</f>
        <v>15.264170538398471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82.89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810.10324389873472</v>
      </c>
      <c r="P85" s="36">
        <v>117.84451701931923</v>
      </c>
      <c r="Q85" s="36">
        <v>38.195607680809474</v>
      </c>
      <c r="R85" s="38">
        <v>0</v>
      </c>
      <c r="S85" s="38">
        <v>0</v>
      </c>
      <c r="T85" s="37">
        <f>SUMPRODUCT(LTA!J85:AN85,LTA!J$101:AN$101,LTA!J$103:AN$103)</f>
        <v>44.540000000000006</v>
      </c>
      <c r="U85" s="37">
        <f>SUMPRODUCT(LTA!J85:AN85,LTA!J$102:AN$102,LTA!J$103:AN$103)</f>
        <v>62.809999999999995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91.59</v>
      </c>
      <c r="Z85" s="34">
        <f>IEX!N85</f>
        <v>0</v>
      </c>
      <c r="AA85" s="75">
        <f>STOA!H85</f>
        <v>96.98</v>
      </c>
      <c r="AB85" s="75">
        <f>-STOA!N85</f>
        <v>-182.01</v>
      </c>
      <c r="AC85">
        <f t="shared" si="3"/>
        <v>13.756274570260056</v>
      </c>
      <c r="AD85">
        <f t="shared" si="4"/>
        <v>1258.3336245670016</v>
      </c>
      <c r="AE85">
        <f>'IDT-1'!B85</f>
        <v>0</v>
      </c>
      <c r="AF85" s="24"/>
      <c r="AG85">
        <f t="shared" si="5"/>
        <v>1258.3336245670016</v>
      </c>
      <c r="AI85" s="34">
        <f>PXIL!H85</f>
        <v>0</v>
      </c>
      <c r="AJ85" s="34">
        <f>PXIL!N85</f>
        <v>0</v>
      </c>
      <c r="AK85" s="34">
        <f>RTM_IEX!H85</f>
        <v>82.91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10.972360000000002</v>
      </c>
      <c r="E86">
        <f>GT_NG!P86</f>
        <v>15.264170538398471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82.89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794.7521053925193</v>
      </c>
      <c r="P86" s="36">
        <v>117.84451701931923</v>
      </c>
      <c r="Q86" s="36">
        <v>38.195607680809474</v>
      </c>
      <c r="R86" s="38">
        <v>0</v>
      </c>
      <c r="S86" s="38">
        <v>0</v>
      </c>
      <c r="T86" s="37">
        <f>SUMPRODUCT(LTA!J86:AN86,LTA!J$101:AN$101,LTA!J$103:AN$103)</f>
        <v>43.599999999999994</v>
      </c>
      <c r="U86" s="37">
        <f>SUMPRODUCT(LTA!J86:AN86,LTA!J$102:AN$102,LTA!J$103:AN$103)</f>
        <v>62.059999999999995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80.02</v>
      </c>
      <c r="Z86" s="34">
        <f>IEX!N86</f>
        <v>0</v>
      </c>
      <c r="AA86" s="75">
        <f>STOA!H86</f>
        <v>96.98</v>
      </c>
      <c r="AB86" s="75">
        <f>-STOA!N86</f>
        <v>-182.01</v>
      </c>
      <c r="AC86">
        <f t="shared" si="3"/>
        <v>13.540301006807848</v>
      </c>
      <c r="AD86">
        <f t="shared" si="4"/>
        <v>1232.8384596242386</v>
      </c>
      <c r="AE86">
        <f>'IDT-1'!B86</f>
        <v>0</v>
      </c>
      <c r="AF86" s="24"/>
      <c r="AG86">
        <f t="shared" si="5"/>
        <v>1232.8384596242386</v>
      </c>
      <c r="AI86" s="34">
        <f>PXIL!H86</f>
        <v>0</v>
      </c>
      <c r="AJ86" s="34">
        <f>PXIL!N86</f>
        <v>0</v>
      </c>
      <c r="AK86" s="34">
        <f>RTM_IEX!H86</f>
        <v>85.81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10.972360000000002</v>
      </c>
      <c r="E87">
        <f>GT_NG!P87</f>
        <v>15.264170538398471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82.89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811.62448960059623</v>
      </c>
      <c r="P87" s="36">
        <v>117.84451701931923</v>
      </c>
      <c r="Q87" s="36">
        <v>38.195607680809474</v>
      </c>
      <c r="R87" s="38">
        <v>0</v>
      </c>
      <c r="S87" s="38">
        <v>0</v>
      </c>
      <c r="T87" s="37">
        <f>SUMPRODUCT(LTA!J87:AN87,LTA!J$101:AN$101,LTA!J$103:AN$103)</f>
        <v>50.71</v>
      </c>
      <c r="U87" s="37">
        <f>SUMPRODUCT(LTA!J87:AN87,LTA!J$102:AN$102,LTA!J$103:AN$103)</f>
        <v>76.150000000000006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54.96</v>
      </c>
      <c r="Z87" s="34">
        <f>IEX!N87</f>
        <v>0</v>
      </c>
      <c r="AA87" s="75">
        <f>STOA!H87</f>
        <v>96.98</v>
      </c>
      <c r="AB87" s="75">
        <f>-STOA!N87</f>
        <v>-182.01</v>
      </c>
      <c r="AC87">
        <f t="shared" si="3"/>
        <v>13.244641034155695</v>
      </c>
      <c r="AD87">
        <f t="shared" si="4"/>
        <v>1197.9365038049677</v>
      </c>
      <c r="AE87">
        <f>'IDT-1'!B87</f>
        <v>0</v>
      </c>
      <c r="AF87" s="24"/>
      <c r="AG87">
        <f t="shared" si="5"/>
        <v>1197.9365038049677</v>
      </c>
      <c r="AI87" s="34">
        <f>PXIL!H87</f>
        <v>0</v>
      </c>
      <c r="AJ87" s="34">
        <f>PXIL!N87</f>
        <v>0</v>
      </c>
      <c r="AK87" s="34">
        <f>RTM_IEX!H87</f>
        <v>37.6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10.972360000000002</v>
      </c>
      <c r="E88">
        <f>GT_NG!P88</f>
        <v>15.264170538398471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82.89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811.62448960059623</v>
      </c>
      <c r="P88" s="36">
        <v>117.84451701931923</v>
      </c>
      <c r="Q88" s="36">
        <v>38.200000000000003</v>
      </c>
      <c r="R88" s="38">
        <v>0</v>
      </c>
      <c r="S88" s="38">
        <v>0</v>
      </c>
      <c r="T88" s="37">
        <f>SUMPRODUCT(LTA!J88:AN88,LTA!J$101:AN$101,LTA!J$103:AN$103)</f>
        <v>48.52</v>
      </c>
      <c r="U88" s="37">
        <f>SUMPRODUCT(LTA!J88:AN88,LTA!J$102:AN$102,LTA!J$103:AN$103)</f>
        <v>76.080000000000013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27.96</v>
      </c>
      <c r="Z88" s="34">
        <f>IEX!N88</f>
        <v>0</v>
      </c>
      <c r="AA88" s="75">
        <f>STOA!H88</f>
        <v>96.98</v>
      </c>
      <c r="AB88" s="75">
        <f>-STOA!N88</f>
        <v>-182.01</v>
      </c>
      <c r="AC88">
        <f t="shared" si="3"/>
        <v>13.055593929636895</v>
      </c>
      <c r="AD88">
        <f t="shared" si="4"/>
        <v>1175.6199432286769</v>
      </c>
      <c r="AE88">
        <f>'IDT-1'!B88</f>
        <v>0</v>
      </c>
      <c r="AF88" s="24"/>
      <c r="AG88">
        <f t="shared" si="5"/>
        <v>1175.6199432286769</v>
      </c>
      <c r="AI88" s="34">
        <f>PXIL!H88</f>
        <v>0</v>
      </c>
      <c r="AJ88" s="34">
        <f>PXIL!N88</f>
        <v>0</v>
      </c>
      <c r="AK88" s="34">
        <f>RTM_IEX!H88</f>
        <v>44.35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10.972360000000002</v>
      </c>
      <c r="E89">
        <f>GT_NG!P89</f>
        <v>15.702528613255257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82.89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812.19576207839475</v>
      </c>
      <c r="P89" s="36">
        <v>117.84451701931923</v>
      </c>
      <c r="Q89" s="36">
        <v>38.200000000000003</v>
      </c>
      <c r="R89" s="38">
        <v>0</v>
      </c>
      <c r="S89" s="38">
        <v>0</v>
      </c>
      <c r="T89" s="37">
        <f>SUMPRODUCT(LTA!J89:AN89,LTA!J$101:AN$101,LTA!J$103:AN$103)</f>
        <v>54.36</v>
      </c>
      <c r="U89" s="37">
        <f>SUMPRODUCT(LTA!J89:AN89,LTA!J$102:AN$102,LTA!J$103:AN$103)</f>
        <v>74.849999999999994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96.98</v>
      </c>
      <c r="AB89" s="75">
        <f>-STOA!N89</f>
        <v>-182.01</v>
      </c>
      <c r="AC89">
        <f t="shared" si="3"/>
        <v>12.778894826279199</v>
      </c>
      <c r="AD89">
        <f t="shared" si="4"/>
        <v>1142.95627288469</v>
      </c>
      <c r="AE89">
        <f>'IDT-1'!B89</f>
        <v>0</v>
      </c>
      <c r="AF89" s="24"/>
      <c r="AG89">
        <f t="shared" si="5"/>
        <v>1142.95627288469</v>
      </c>
      <c r="AI89" s="34">
        <f>PXIL!H89</f>
        <v>0</v>
      </c>
      <c r="AJ89" s="34">
        <f>PXIL!N89</f>
        <v>0</v>
      </c>
      <c r="AK89" s="34">
        <f>RTM_IEX!H89</f>
        <v>33.75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10.972360000000002</v>
      </c>
      <c r="E90">
        <f>GT_NG!P90</f>
        <v>15.702528613255257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82.89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813.5973946300071</v>
      </c>
      <c r="P90" s="36">
        <v>117.84451701931923</v>
      </c>
      <c r="Q90" s="36">
        <v>38.200000000000003</v>
      </c>
      <c r="R90" s="38">
        <v>0</v>
      </c>
      <c r="S90" s="38">
        <v>0</v>
      </c>
      <c r="T90" s="37">
        <f>SUMPRODUCT(LTA!J90:AN90,LTA!J$101:AN$101,LTA!J$103:AN$103)</f>
        <v>52.28</v>
      </c>
      <c r="U90" s="37">
        <f>SUMPRODUCT(LTA!J90:AN90,LTA!J$102:AN$102,LTA!J$103:AN$103)</f>
        <v>72.81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96.98</v>
      </c>
      <c r="AB90" s="75">
        <f>-STOA!N90</f>
        <v>-182.01</v>
      </c>
      <c r="AC90">
        <f t="shared" si="3"/>
        <v>12.585960539712742</v>
      </c>
      <c r="AD90">
        <f t="shared" si="4"/>
        <v>1120.1808397228688</v>
      </c>
      <c r="AE90">
        <f>'IDT-1'!B90</f>
        <v>0</v>
      </c>
      <c r="AF90" s="24"/>
      <c r="AG90">
        <f t="shared" si="5"/>
        <v>1120.1808397228688</v>
      </c>
      <c r="AI90" s="34">
        <f>PXIL!H90</f>
        <v>0</v>
      </c>
      <c r="AJ90" s="34">
        <f>PXIL!N90</f>
        <v>0</v>
      </c>
      <c r="AK90" s="34">
        <f>RTM_IEX!H90</f>
        <v>13.5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10.972360000000002</v>
      </c>
      <c r="E91">
        <f>GT_NG!P91</f>
        <v>15.702528613255257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776.76560401573261</v>
      </c>
      <c r="P91" s="36">
        <v>117.84451701931923</v>
      </c>
      <c r="Q91" s="36">
        <v>38.200000000000003</v>
      </c>
      <c r="R91" s="38">
        <v>0</v>
      </c>
      <c r="S91" s="38">
        <v>0</v>
      </c>
      <c r="T91" s="37">
        <f>SUMPRODUCT(LTA!J91:AN91,LTA!J$101:AN$101,LTA!J$103:AN$103)</f>
        <v>50.2</v>
      </c>
      <c r="U91" s="37">
        <f>SUMPRODUCT(LTA!J91:AN91,LTA!J$102:AN$102,LTA!J$103:AN$103)</f>
        <v>69.66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96.98</v>
      </c>
      <c r="AB91" s="75">
        <f>-STOA!N91</f>
        <v>-236.5</v>
      </c>
      <c r="AC91">
        <f t="shared" si="3"/>
        <v>13.213975555913853</v>
      </c>
      <c r="AD91">
        <f t="shared" si="4"/>
        <v>1084.8749237271327</v>
      </c>
      <c r="AE91">
        <f>'IDT-1'!B91</f>
        <v>0</v>
      </c>
      <c r="AF91" s="24"/>
      <c r="AG91">
        <f t="shared" si="5"/>
        <v>1084.8749237271327</v>
      </c>
      <c r="AI91" s="34">
        <f>PXIL!H91</f>
        <v>0</v>
      </c>
      <c r="AJ91" s="34">
        <f>PXIL!N91</f>
        <v>0</v>
      </c>
      <c r="AK91" s="34">
        <f>RTM_IEX!H91</f>
        <v>74.239999999999995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10.972360000000002</v>
      </c>
      <c r="E92">
        <f>GT_NG!P92</f>
        <v>15.702528613255257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778.87036436423227</v>
      </c>
      <c r="P92" s="36">
        <v>117.83999999999999</v>
      </c>
      <c r="Q92" s="36">
        <v>38.200000000000003</v>
      </c>
      <c r="R92" s="38">
        <v>0</v>
      </c>
      <c r="S92" s="38">
        <v>0</v>
      </c>
      <c r="T92" s="37">
        <f>SUMPRODUCT(LTA!J92:AN92,LTA!J$101:AN$101,LTA!J$103:AN$103)</f>
        <v>47.77</v>
      </c>
      <c r="U92" s="37">
        <f>SUMPRODUCT(LTA!J92:AN92,LTA!J$102:AN$102,LTA!J$103:AN$103)</f>
        <v>68.390000000000015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96.98</v>
      </c>
      <c r="AB92" s="75">
        <f>-STOA!N92</f>
        <v>-236.5</v>
      </c>
      <c r="AC92">
        <f t="shared" si="3"/>
        <v>12.933249599878968</v>
      </c>
      <c r="AD92">
        <f t="shared" si="4"/>
        <v>1051.7358930123478</v>
      </c>
      <c r="AE92">
        <f>'IDT-1'!B92</f>
        <v>0</v>
      </c>
      <c r="AF92" s="24"/>
      <c r="AG92">
        <f t="shared" si="5"/>
        <v>1051.7358930123478</v>
      </c>
      <c r="AI92" s="34">
        <f>PXIL!H92</f>
        <v>0</v>
      </c>
      <c r="AJ92" s="34">
        <f>PXIL!N92</f>
        <v>0</v>
      </c>
      <c r="AK92" s="34">
        <f>RTM_IEX!H92</f>
        <v>42.42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10.972360000000002</v>
      </c>
      <c r="E93">
        <f>GT_NG!P93</f>
        <v>15.702528613255257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751.4466641508269</v>
      </c>
      <c r="P93" s="36">
        <v>117.8453631895139</v>
      </c>
      <c r="Q93" s="36">
        <v>38.200000000000003</v>
      </c>
      <c r="R93" s="38">
        <v>0</v>
      </c>
      <c r="S93" s="38">
        <v>0</v>
      </c>
      <c r="T93" s="37">
        <f>SUMPRODUCT(LTA!J93:AN93,LTA!J$101:AN$101,LTA!J$103:AN$103)</f>
        <v>45.599999999999994</v>
      </c>
      <c r="U93" s="37">
        <f>SUMPRODUCT(LTA!J93:AN93,LTA!J$102:AN$102,LTA!J$103:AN$103)</f>
        <v>70.210000000000008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96.98</v>
      </c>
      <c r="AB93" s="75">
        <f>-STOA!N93</f>
        <v>-236.5</v>
      </c>
      <c r="AC93">
        <f t="shared" si="3"/>
        <v>12.52183156887828</v>
      </c>
      <c r="AD93">
        <f t="shared" si="4"/>
        <v>1003.168974019457</v>
      </c>
      <c r="AE93">
        <f>'IDT-1'!B93</f>
        <v>0</v>
      </c>
      <c r="AF93" s="24"/>
      <c r="AG93">
        <f t="shared" si="5"/>
        <v>1003.168974019457</v>
      </c>
      <c r="AI93" s="34">
        <f>PXIL!H93</f>
        <v>0</v>
      </c>
      <c r="AJ93" s="34">
        <f>PXIL!N93</f>
        <v>0</v>
      </c>
      <c r="AK93" s="34">
        <f>RTM_IEX!H93</f>
        <v>21.21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10.972360000000002</v>
      </c>
      <c r="E94">
        <f>GT_NG!P94</f>
        <v>15.702528613255257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704.98237248716362</v>
      </c>
      <c r="P94" s="36">
        <v>117.84560929169839</v>
      </c>
      <c r="Q94" s="36">
        <v>38.200000000000003</v>
      </c>
      <c r="R94" s="38">
        <v>0</v>
      </c>
      <c r="S94" s="38">
        <v>0</v>
      </c>
      <c r="T94" s="37">
        <f>SUMPRODUCT(LTA!J94:AN94,LTA!J$101:AN$101,LTA!J$103:AN$103)</f>
        <v>43.64</v>
      </c>
      <c r="U94" s="37">
        <f>SUMPRODUCT(LTA!J94:AN94,LTA!J$102:AN$102,LTA!J$103:AN$103)</f>
        <v>69.510000000000005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96.98</v>
      </c>
      <c r="AB94" s="75">
        <f>-STOA!N94</f>
        <v>-236.5</v>
      </c>
      <c r="AC94">
        <f t="shared" si="3"/>
        <v>12.295417586161859</v>
      </c>
      <c r="AD94">
        <f t="shared" si="4"/>
        <v>976.44134244069471</v>
      </c>
      <c r="AE94">
        <f>'IDT-1'!B94</f>
        <v>0</v>
      </c>
      <c r="AF94" s="24"/>
      <c r="AG94">
        <f t="shared" si="5"/>
        <v>976.44134244069471</v>
      </c>
      <c r="AI94" s="34">
        <f>PXIL!H94</f>
        <v>0</v>
      </c>
      <c r="AJ94" s="34">
        <f>PXIL!N94</f>
        <v>0</v>
      </c>
      <c r="AK94" s="34">
        <f>RTM_IEX!H94</f>
        <v>43.38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10.972360000000002</v>
      </c>
      <c r="E95">
        <f>GT_NG!P95</f>
        <v>15.702528613255257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665.02213352654303</v>
      </c>
      <c r="P95" s="36">
        <v>117.84560929169839</v>
      </c>
      <c r="Q95" s="36">
        <v>38.200000000000003</v>
      </c>
      <c r="R95" s="38">
        <v>0</v>
      </c>
      <c r="S95" s="38">
        <v>0</v>
      </c>
      <c r="T95" s="37">
        <f>SUMPRODUCT(LTA!J95:AN95,LTA!J$101:AN$101,LTA!J$103:AN$103)</f>
        <v>42.42</v>
      </c>
      <c r="U95" s="37">
        <f>SUMPRODUCT(LTA!J95:AN95,LTA!J$102:AN$102,LTA!J$103:AN$103)</f>
        <v>69.06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96.98</v>
      </c>
      <c r="AB95" s="75">
        <f>-STOA!N95</f>
        <v>-181.5</v>
      </c>
      <c r="AC95">
        <f t="shared" si="3"/>
        <v>11.174716008097969</v>
      </c>
      <c r="AD95">
        <f t="shared" si="4"/>
        <v>940.5518050581378</v>
      </c>
      <c r="AE95">
        <f>'IDT-1'!B95</f>
        <v>0</v>
      </c>
      <c r="AF95" s="24"/>
      <c r="AG95">
        <f t="shared" si="5"/>
        <v>940.5518050581378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-7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10.972360000000002</v>
      </c>
      <c r="E96">
        <f>GT_NG!P96</f>
        <v>15.702528613255257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665.32850363636248</v>
      </c>
      <c r="P96" s="36">
        <v>117.84560929169839</v>
      </c>
      <c r="Q96" s="36">
        <v>38.200000000000003</v>
      </c>
      <c r="R96" s="38">
        <v>0</v>
      </c>
      <c r="S96" s="38">
        <v>0</v>
      </c>
      <c r="T96" s="37">
        <f>SUMPRODUCT(LTA!J96:AN96,LTA!J$101:AN$101,LTA!J$103:AN$103)</f>
        <v>42.01</v>
      </c>
      <c r="U96" s="37">
        <f>SUMPRODUCT(LTA!J96:AN96,LTA!J$102:AN$102,LTA!J$103:AN$103)</f>
        <v>68.610000000000014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96.98</v>
      </c>
      <c r="AB96" s="75">
        <f>-STOA!N96</f>
        <v>-181.5</v>
      </c>
      <c r="AC96">
        <f t="shared" si="3"/>
        <v>11.458084879666679</v>
      </c>
      <c r="AD96">
        <f>SUM(B96:AB96,AI96:AT96)-AC96</f>
        <v>905.71480629638847</v>
      </c>
      <c r="AE96">
        <f>'IDT-1'!B96</f>
        <v>0</v>
      </c>
      <c r="AF96" s="24"/>
      <c r="AG96">
        <f t="shared" si="5"/>
        <v>905.71480629638847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-41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10.972360000000002</v>
      </c>
      <c r="E97">
        <f>GT_NG!P97</f>
        <v>15.702528613255257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661.6254099911813</v>
      </c>
      <c r="P97" s="36">
        <v>117.84560929169839</v>
      </c>
      <c r="Q97" s="36">
        <v>38.196919731835479</v>
      </c>
      <c r="R97" s="38">
        <v>0</v>
      </c>
      <c r="S97" s="38">
        <v>0</v>
      </c>
      <c r="T97" s="37">
        <f>SUMPRODUCT(LTA!J97:AN97,LTA!J$101:AN$101,LTA!J$103:AN$103)</f>
        <v>42.33</v>
      </c>
      <c r="U97" s="37">
        <f>SUMPRODUCT(LTA!J97:AN97,LTA!J$102:AN$102,LTA!J$103:AN$103)</f>
        <v>68.289999999999992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96.98</v>
      </c>
      <c r="AB97" s="75">
        <f>-STOA!N97</f>
        <v>-181.5</v>
      </c>
      <c r="AC97">
        <f t="shared" si="3"/>
        <v>11.681087750541248</v>
      </c>
      <c r="AD97">
        <f t="shared" si="4"/>
        <v>871.78562951216838</v>
      </c>
      <c r="AE97">
        <f>'IDT-1'!B97</f>
        <v>0</v>
      </c>
      <c r="AF97" s="24"/>
      <c r="AG97">
        <f t="shared" si="5"/>
        <v>871.78562951216838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-71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10.972360000000002</v>
      </c>
      <c r="E98">
        <f>GT_NG!P98</f>
        <v>15.702528613255257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661.91015500867684</v>
      </c>
      <c r="P98" s="36">
        <v>117.84560929169839</v>
      </c>
      <c r="Q98" s="36">
        <v>38.196919731835479</v>
      </c>
      <c r="R98" s="38">
        <v>0</v>
      </c>
      <c r="S98" s="38">
        <v>0</v>
      </c>
      <c r="T98" s="37">
        <f>SUMPRODUCT(LTA!J98:AN98,LTA!J$101:AN$101,LTA!J$103:AN$103)</f>
        <v>42.19</v>
      </c>
      <c r="U98" s="37">
        <f>SUMPRODUCT(LTA!J98:AN98,LTA!J$102:AN$102,LTA!J$103:AN$103)</f>
        <v>68.069999999999993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96.98</v>
      </c>
      <c r="AB98" s="75">
        <f>-STOA!N98</f>
        <v>-181.5</v>
      </c>
      <c r="AC98">
        <f t="shared" si="3"/>
        <v>11.917648024985104</v>
      </c>
      <c r="AD98">
        <f t="shared" si="4"/>
        <v>843.47381425521985</v>
      </c>
      <c r="AE98">
        <f>'IDT-1'!B98</f>
        <v>0</v>
      </c>
      <c r="AF98" s="24"/>
      <c r="AG98">
        <f t="shared" si="5"/>
        <v>843.47381425521985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-99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0.26333663999999968</v>
      </c>
      <c r="E99">
        <f t="shared" si="6"/>
        <v>0.34017641262289394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1.9840646560285504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17.942075925395233</v>
      </c>
      <c r="P99" s="36">
        <f t="shared" si="6"/>
        <v>2.4129647927368816</v>
      </c>
      <c r="Q99" s="36">
        <f t="shared" si="6"/>
        <v>0.71422862435289813</v>
      </c>
      <c r="R99" s="38">
        <f t="shared" si="6"/>
        <v>0.44240630554425964</v>
      </c>
      <c r="S99" s="38">
        <f t="shared" si="6"/>
        <v>0</v>
      </c>
      <c r="T99" s="37">
        <f t="shared" si="6"/>
        <v>3.5785450000000001</v>
      </c>
      <c r="U99" s="37">
        <f t="shared" si="6"/>
        <v>1.4438425000000008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1.2666300000000001</v>
      </c>
      <c r="Z99" s="34">
        <f t="shared" si="6"/>
        <v>0</v>
      </c>
      <c r="AA99" s="75">
        <f t="shared" si="6"/>
        <v>2.3297599999999958</v>
      </c>
      <c r="AB99" s="75">
        <f t="shared" si="6"/>
        <v>-4.4269599999999993</v>
      </c>
      <c r="AC99">
        <f t="shared" si="6"/>
        <v>0.31961559028365333</v>
      </c>
      <c r="AD99">
        <f t="shared" si="6"/>
        <v>28.234390266397071</v>
      </c>
      <c r="AE99">
        <f t="shared" si="6"/>
        <v>4.2500000000000003E-3</v>
      </c>
      <c r="AG99">
        <f t="shared" si="6"/>
        <v>28.23864026639707</v>
      </c>
      <c r="AI99">
        <f t="shared" si="6"/>
        <v>0</v>
      </c>
      <c r="AJ99">
        <f t="shared" si="6"/>
        <v>0</v>
      </c>
      <c r="AK99">
        <f t="shared" si="6"/>
        <v>0.48302250000000008</v>
      </c>
      <c r="AL99">
        <f t="shared" si="6"/>
        <v>-0.30075000000000002</v>
      </c>
      <c r="AM99">
        <f t="shared" si="6"/>
        <v>0</v>
      </c>
      <c r="AN99">
        <f t="shared" si="6"/>
        <v>0</v>
      </c>
      <c r="AO99">
        <f t="shared" si="6"/>
        <v>8.0662499999999998E-2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>
        <f>SUMIF(AT3:AT98,"&gt;0",AT3:AT98)/4000</f>
        <v>0</v>
      </c>
      <c r="AU101" s="33" t="s">
        <v>399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>
        <f>SUMIF(AT3:AT98,"&lt;0",AT3:AT98)/4000</f>
        <v>0</v>
      </c>
      <c r="AU102" s="33" t="s">
        <v>400</v>
      </c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45260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93" sqref="AD9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45260</v>
      </c>
      <c r="B1" s="222"/>
      <c r="C1" s="222"/>
      <c r="D1" s="226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527</v>
      </c>
      <c r="AT1" s="221" t="s">
        <v>528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6.1357899999999992</v>
      </c>
      <c r="E3">
        <f>GT_NG!Q3</f>
        <v>8.3673860911270985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616.36072635816959</v>
      </c>
      <c r="P3" s="36">
        <v>48.203703703703702</v>
      </c>
      <c r="Q3" s="36">
        <v>9.6430304935554858</v>
      </c>
      <c r="R3" s="38">
        <v>0</v>
      </c>
      <c r="S3" s="38">
        <v>0</v>
      </c>
      <c r="T3" s="37">
        <f>SUMPRODUCT(LTA!J3:AN3,LTA!J$101:AN$101,LTA!J$104:AN$104)</f>
        <v>26.8</v>
      </c>
      <c r="U3" s="37">
        <f>SUMPRODUCT(LTA!J3:AN3,LTA!J$102:AN$102,LTA!J$104:AN$104)</f>
        <v>59.07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-46</v>
      </c>
      <c r="AA3" s="75">
        <f>STOA!I3</f>
        <v>0</v>
      </c>
      <c r="AB3" s="75">
        <f>-STOA!O3</f>
        <v>-384.17</v>
      </c>
      <c r="AC3">
        <f>SUMIF(B3:AB3,"&gt;0")*$AC$2-SUMIF(B3:AB3,"&lt;0")*($AC$2/(1-$AC$2))+SUMIF(AI3:AR3,"&gt;0")*$AC$2-SUMIF(AI3:AR3,"&lt;0")*($AC$2/(1-$AC$2))</f>
        <v>10.558690161582931</v>
      </c>
      <c r="AD3">
        <f>SUM(B3:AB3,AI3:AT3)-AC3</f>
        <v>382.44419591786954</v>
      </c>
      <c r="AE3">
        <f>'IDT-1'!C3</f>
        <v>0</v>
      </c>
      <c r="AF3" s="24"/>
      <c r="AG3">
        <f>SUM(AD3:AF3)</f>
        <v>382.44419591786954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6.1357899999999992</v>
      </c>
      <c r="E4">
        <f>GT_NG!Q4</f>
        <v>8.3673860911270985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629.24730412816882</v>
      </c>
      <c r="P4" s="36">
        <v>48.203703703703702</v>
      </c>
      <c r="Q4" s="36">
        <v>9.6430304935554858</v>
      </c>
      <c r="R4" s="38">
        <v>0</v>
      </c>
      <c r="S4" s="38">
        <v>0</v>
      </c>
      <c r="T4" s="37">
        <f>SUMPRODUCT(LTA!J4:AN4,LTA!J$101:AN$101,LTA!J$104:AN$104)</f>
        <v>25.88</v>
      </c>
      <c r="U4" s="37">
        <f>SUMPRODUCT(LTA!J4:AN4,LTA!J$102:AN$102,LTA!J$104:AN$104)</f>
        <v>58.64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-76</v>
      </c>
      <c r="AA4" s="75">
        <f>STOA!I4</f>
        <v>0</v>
      </c>
      <c r="AB4" s="75">
        <f>-STOA!O4</f>
        <v>-384.17</v>
      </c>
      <c r="AC4">
        <f t="shared" ref="AC4:AC67" si="0">SUMIF(B4:AB4,"&gt;0")*$AC$2-SUMIF(B4:AB4,"&lt;0")*($AC$2/(1-$AC$2))+SUMIF(AI4:AR4,"&gt;0")*$AC$2-SUMIF(AI4:AR4,"&lt;0")*($AC$2/(1-$AC$2))</f>
        <v>10.909732146597596</v>
      </c>
      <c r="AD4">
        <f t="shared" ref="AD4:AD67" si="1">SUM(B4:AB4,AI4:AT4)-AC4</f>
        <v>363.62973170285409</v>
      </c>
      <c r="AE4">
        <f>'IDT-1'!C4</f>
        <v>0</v>
      </c>
      <c r="AF4" s="24"/>
      <c r="AG4">
        <f t="shared" ref="AG4:AG67" si="2">SUM(AD4:AF4)</f>
        <v>363.62973170285409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6.1357899999999992</v>
      </c>
      <c r="E5">
        <f>GT_NG!Q5</f>
        <v>8.3673860911270985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621.67796225896598</v>
      </c>
      <c r="P5" s="36">
        <v>48.203703703703702</v>
      </c>
      <c r="Q5" s="36">
        <v>9.6430304935554858</v>
      </c>
      <c r="R5" s="38">
        <v>0</v>
      </c>
      <c r="S5" s="38">
        <v>0</v>
      </c>
      <c r="T5" s="37">
        <f>SUMPRODUCT(LTA!J5:AN5,LTA!J$101:AN$101,LTA!J$104:AN$104)</f>
        <v>25.12</v>
      </c>
      <c r="U5" s="37">
        <f>SUMPRODUCT(LTA!J5:AN5,LTA!J$102:AN$102,LTA!J$104:AN$104)</f>
        <v>58.050000000000004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-81</v>
      </c>
      <c r="AA5" s="75">
        <f>STOA!I5</f>
        <v>0</v>
      </c>
      <c r="AB5" s="75">
        <f>-STOA!O5</f>
        <v>-384.17</v>
      </c>
      <c r="AC5">
        <f t="shared" si="0"/>
        <v>10.877165463520736</v>
      </c>
      <c r="AD5">
        <f t="shared" si="1"/>
        <v>349.7429565167281</v>
      </c>
      <c r="AE5">
        <f>'IDT-1'!C5</f>
        <v>0</v>
      </c>
      <c r="AF5" s="24"/>
      <c r="AG5">
        <f t="shared" si="2"/>
        <v>349.7429565167281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6.1357899999999992</v>
      </c>
      <c r="E6">
        <f>GT_NG!Q6</f>
        <v>8.3136288998357983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620.86696138976311</v>
      </c>
      <c r="P6" s="36">
        <v>48.203703703703702</v>
      </c>
      <c r="Q6" s="36">
        <v>9.6430304935554858</v>
      </c>
      <c r="R6" s="38">
        <v>0</v>
      </c>
      <c r="S6" s="38">
        <v>0</v>
      </c>
      <c r="T6" s="37">
        <f>SUMPRODUCT(LTA!J6:AN6,LTA!J$101:AN$101,LTA!J$104:AN$104)</f>
        <v>21.92</v>
      </c>
      <c r="U6" s="37">
        <f>SUMPRODUCT(LTA!J6:AN6,LTA!J$102:AN$102,LTA!J$104:AN$104)</f>
        <v>57.580000000000005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-86</v>
      </c>
      <c r="AA6" s="75">
        <f>STOA!I6</f>
        <v>0</v>
      </c>
      <c r="AB6" s="75">
        <f>-STOA!O6</f>
        <v>-384.17</v>
      </c>
      <c r="AC6">
        <f t="shared" si="0"/>
        <v>10.881429284437033</v>
      </c>
      <c r="AD6">
        <f t="shared" si="1"/>
        <v>340.20393463531764</v>
      </c>
      <c r="AE6">
        <f>'IDT-1'!C6</f>
        <v>0</v>
      </c>
      <c r="AF6" s="24"/>
      <c r="AG6">
        <f t="shared" si="2"/>
        <v>340.20393463531764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6.1357899999999992</v>
      </c>
      <c r="E7">
        <f>GT_NG!Q7</f>
        <v>8.3136288998357983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620.86696138976311</v>
      </c>
      <c r="P7" s="36">
        <v>48.203703703703702</v>
      </c>
      <c r="Q7" s="36">
        <v>9.6430304935554858</v>
      </c>
      <c r="R7" s="38">
        <v>0</v>
      </c>
      <c r="S7" s="38">
        <v>0</v>
      </c>
      <c r="T7" s="37">
        <f>SUMPRODUCT(LTA!J7:AN7,LTA!J$101:AN$101,LTA!J$104:AN$104)</f>
        <v>21.23</v>
      </c>
      <c r="U7" s="37">
        <f>SUMPRODUCT(LTA!J7:AN7,LTA!J$102:AN$102,LTA!J$104:AN$104)</f>
        <v>57.300000000000004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-91</v>
      </c>
      <c r="AA7" s="75">
        <f>STOA!I7</f>
        <v>0</v>
      </c>
      <c r="AB7" s="75">
        <f>-STOA!O7</f>
        <v>-384.17</v>
      </c>
      <c r="AC7">
        <f t="shared" si="0"/>
        <v>10.915637073061477</v>
      </c>
      <c r="AD7">
        <f t="shared" si="1"/>
        <v>334.19972684669318</v>
      </c>
      <c r="AE7">
        <f>'IDT-1'!C7</f>
        <v>0</v>
      </c>
      <c r="AF7" s="24"/>
      <c r="AG7">
        <f t="shared" si="2"/>
        <v>334.19972684669318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6.1357899999999992</v>
      </c>
      <c r="E8">
        <f>GT_NG!Q8</f>
        <v>8.3136288998357983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606.64166588976309</v>
      </c>
      <c r="P8" s="36">
        <v>48.203703703703702</v>
      </c>
      <c r="Q8" s="36">
        <v>9.6430304935554858</v>
      </c>
      <c r="R8" s="38">
        <v>0</v>
      </c>
      <c r="S8" s="38">
        <v>0</v>
      </c>
      <c r="T8" s="37">
        <f>SUMPRODUCT(LTA!J8:AN8,LTA!J$101:AN$101,LTA!J$104:AN$104)</f>
        <v>20.54</v>
      </c>
      <c r="U8" s="37">
        <f>SUMPRODUCT(LTA!J8:AN8,LTA!J$102:AN$102,LTA!J$104:AN$104)</f>
        <v>57.09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-91</v>
      </c>
      <c r="AA8" s="75">
        <f>STOA!I8</f>
        <v>0</v>
      </c>
      <c r="AB8" s="75">
        <f>-STOA!O8</f>
        <v>-384.17</v>
      </c>
      <c r="AC8">
        <f t="shared" si="0"/>
        <v>10.788584590861477</v>
      </c>
      <c r="AD8">
        <f t="shared" si="1"/>
        <v>319.20148382889317</v>
      </c>
      <c r="AE8">
        <f>'IDT-1'!C8</f>
        <v>0</v>
      </c>
      <c r="AF8" s="24"/>
      <c r="AG8">
        <f t="shared" si="2"/>
        <v>319.20148382889317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6.1357899999999992</v>
      </c>
      <c r="E9">
        <f>GT_NG!Q9</f>
        <v>8.3136288998357983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597.99160433977988</v>
      </c>
      <c r="P9" s="36">
        <v>48.203703703703702</v>
      </c>
      <c r="Q9" s="36">
        <v>9.6430304935554858</v>
      </c>
      <c r="R9" s="38">
        <v>0</v>
      </c>
      <c r="S9" s="38">
        <v>0</v>
      </c>
      <c r="T9" s="37">
        <f>SUMPRODUCT(LTA!J9:AN9,LTA!J$101:AN$101,LTA!J$104:AN$104)</f>
        <v>19.850000000000001</v>
      </c>
      <c r="U9" s="37">
        <f>SUMPRODUCT(LTA!J9:AN9,LTA!J$102:AN$102,LTA!J$104:AN$104)</f>
        <v>56.910000000000004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-91</v>
      </c>
      <c r="AA9" s="75">
        <f>STOA!I9</f>
        <v>0</v>
      </c>
      <c r="AB9" s="75">
        <f>-STOA!O9</f>
        <v>-384.17</v>
      </c>
      <c r="AC9">
        <f t="shared" si="0"/>
        <v>10.789592073841618</v>
      </c>
      <c r="AD9">
        <f t="shared" si="1"/>
        <v>319.32041479592982</v>
      </c>
      <c r="AE9">
        <f>'IDT-1'!C9</f>
        <v>0</v>
      </c>
      <c r="AF9" s="24"/>
      <c r="AG9">
        <f t="shared" si="2"/>
        <v>319.32041479592982</v>
      </c>
      <c r="AI9" s="34">
        <f>PXIL!I9</f>
        <v>0</v>
      </c>
      <c r="AJ9" s="34">
        <f>PXIL!O9</f>
        <v>0</v>
      </c>
      <c r="AK9" s="34">
        <f>RTM_IEX!I9</f>
        <v>9.64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6.1357899999999992</v>
      </c>
      <c r="E10">
        <f>GT_NG!Q10</f>
        <v>8.3136288998357983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592.91320941452739</v>
      </c>
      <c r="P10" s="36">
        <v>48.203703703703702</v>
      </c>
      <c r="Q10" s="36">
        <v>9.6430304935554858</v>
      </c>
      <c r="R10" s="38">
        <v>0</v>
      </c>
      <c r="S10" s="38">
        <v>0</v>
      </c>
      <c r="T10" s="37">
        <f>SUMPRODUCT(LTA!J10:AN10,LTA!J$101:AN$101,LTA!J$104:AN$104)</f>
        <v>19.16</v>
      </c>
      <c r="U10" s="37">
        <f>SUMPRODUCT(LTA!J10:AN10,LTA!J$102:AN$102,LTA!J$104:AN$104)</f>
        <v>59.230000000000004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-91</v>
      </c>
      <c r="AA10" s="75">
        <f>STOA!I10</f>
        <v>0</v>
      </c>
      <c r="AB10" s="75">
        <f>-STOA!O10</f>
        <v>-384.17</v>
      </c>
      <c r="AC10">
        <f t="shared" si="0"/>
        <v>10.760625556469497</v>
      </c>
      <c r="AD10">
        <f t="shared" si="1"/>
        <v>315.90098638804943</v>
      </c>
      <c r="AE10">
        <f>'IDT-1'!C10</f>
        <v>0</v>
      </c>
      <c r="AF10" s="24"/>
      <c r="AG10">
        <f t="shared" si="2"/>
        <v>315.90098638804943</v>
      </c>
      <c r="AI10" s="34">
        <f>PXIL!I10</f>
        <v>0</v>
      </c>
      <c r="AJ10" s="34">
        <f>PXIL!O10</f>
        <v>0</v>
      </c>
      <c r="AK10" s="34">
        <f>RTM_IEX!I10</f>
        <v>9.64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6.1357899999999992</v>
      </c>
      <c r="E11">
        <f>GT_NG!Q11</f>
        <v>8.3136288998357983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603.25375971492929</v>
      </c>
      <c r="P11" s="36">
        <v>47.096381376767063</v>
      </c>
      <c r="Q11" s="36">
        <v>9.4</v>
      </c>
      <c r="R11" s="38">
        <v>0</v>
      </c>
      <c r="S11" s="38">
        <v>0</v>
      </c>
      <c r="T11" s="37">
        <f>SUMPRODUCT(LTA!J11:AN11,LTA!J$101:AN$101,LTA!J$104:AN$104)</f>
        <v>18.47</v>
      </c>
      <c r="U11" s="37">
        <f>SUMPRODUCT(LTA!J11:AN11,LTA!J$102:AN$102,LTA!J$104:AN$104)</f>
        <v>58.680000000000007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-96</v>
      </c>
      <c r="AA11" s="75">
        <f>STOA!I11</f>
        <v>0</v>
      </c>
      <c r="AB11" s="75">
        <f>-STOA!O11</f>
        <v>-384.17</v>
      </c>
      <c r="AC11">
        <f t="shared" si="0"/>
        <v>10.787107003925186</v>
      </c>
      <c r="AD11">
        <f t="shared" si="1"/>
        <v>308.9847024205036</v>
      </c>
      <c r="AE11">
        <f>'IDT-1'!C11</f>
        <v>0</v>
      </c>
      <c r="AF11" s="24"/>
      <c r="AG11">
        <f t="shared" si="2"/>
        <v>308.9847024205036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6.1357899999999992</v>
      </c>
      <c r="E12">
        <f>GT_NG!Q12</f>
        <v>8.3136288998357983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603.25375971492929</v>
      </c>
      <c r="P12" s="36">
        <v>47.096381376767063</v>
      </c>
      <c r="Q12" s="36">
        <v>9.4</v>
      </c>
      <c r="R12" s="38">
        <v>0</v>
      </c>
      <c r="S12" s="38">
        <v>0</v>
      </c>
      <c r="T12" s="37">
        <f>SUMPRODUCT(LTA!J12:AN12,LTA!J$101:AN$101,LTA!J$104:AN$104)</f>
        <v>17.78</v>
      </c>
      <c r="U12" s="37">
        <f>SUMPRODUCT(LTA!J12:AN12,LTA!J$102:AN$102,LTA!J$104:AN$104)</f>
        <v>58.370000000000005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-96</v>
      </c>
      <c r="AA12" s="75">
        <f>STOA!I12</f>
        <v>0</v>
      </c>
      <c r="AB12" s="75">
        <f>-STOA!O12</f>
        <v>-384.17</v>
      </c>
      <c r="AC12">
        <f t="shared" si="0"/>
        <v>10.778707003925184</v>
      </c>
      <c r="AD12">
        <f t="shared" si="1"/>
        <v>307.99310242050359</v>
      </c>
      <c r="AE12">
        <f>'IDT-1'!C12</f>
        <v>0</v>
      </c>
      <c r="AF12" s="24"/>
      <c r="AG12">
        <f t="shared" si="2"/>
        <v>307.99310242050359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6.1357899999999992</v>
      </c>
      <c r="E13">
        <f>GT_NG!Q13</f>
        <v>8.3136288998357983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602.15601715183698</v>
      </c>
      <c r="P13" s="36">
        <v>68.14</v>
      </c>
      <c r="Q13" s="36">
        <v>9.2929529561347728</v>
      </c>
      <c r="R13" s="38">
        <v>0</v>
      </c>
      <c r="S13" s="38">
        <v>0</v>
      </c>
      <c r="T13" s="37">
        <f>SUMPRODUCT(LTA!J13:AN13,LTA!J$101:AN$101,LTA!J$104:AN$104)</f>
        <v>17.43</v>
      </c>
      <c r="U13" s="37">
        <f>SUMPRODUCT(LTA!J13:AN13,LTA!J$102:AN$102,LTA!J$104:AN$104)</f>
        <v>62.190000000000005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-106</v>
      </c>
      <c r="AA13" s="75">
        <f>STOA!I13</f>
        <v>0</v>
      </c>
      <c r="AB13" s="75">
        <f>-STOA!O13</f>
        <v>-384.17</v>
      </c>
      <c r="AC13">
        <f t="shared" si="0"/>
        <v>11.059212744910788</v>
      </c>
      <c r="AD13">
        <f t="shared" si="1"/>
        <v>321.02142569579337</v>
      </c>
      <c r="AE13">
        <f>'IDT-1'!C13</f>
        <v>0</v>
      </c>
      <c r="AF13" s="24"/>
      <c r="AG13">
        <f t="shared" si="2"/>
        <v>321.02142569579337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6.1357899999999992</v>
      </c>
      <c r="E14">
        <f>GT_NG!Q14</f>
        <v>8.3136288998357983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596.42367342071577</v>
      </c>
      <c r="P14" s="36">
        <v>68.14</v>
      </c>
      <c r="Q14" s="36">
        <v>9.2929529561347728</v>
      </c>
      <c r="R14" s="38">
        <v>0</v>
      </c>
      <c r="S14" s="38">
        <v>0</v>
      </c>
      <c r="T14" s="37">
        <f>SUMPRODUCT(LTA!J14:AN14,LTA!J$101:AN$101,LTA!J$104:AN$104)</f>
        <v>17.09</v>
      </c>
      <c r="U14" s="37">
        <f>SUMPRODUCT(LTA!J14:AN14,LTA!J$102:AN$102,LTA!J$104:AN$104)</f>
        <v>62.24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-106</v>
      </c>
      <c r="AA14" s="75">
        <f>STOA!I14</f>
        <v>0</v>
      </c>
      <c r="AB14" s="75">
        <f>-STOA!O14</f>
        <v>-384.17</v>
      </c>
      <c r="AC14">
        <f t="shared" si="0"/>
        <v>11.008625057569372</v>
      </c>
      <c r="AD14">
        <f t="shared" si="1"/>
        <v>315.04966965201362</v>
      </c>
      <c r="AE14">
        <f>'IDT-1'!C14</f>
        <v>0</v>
      </c>
      <c r="AF14" s="24"/>
      <c r="AG14">
        <f t="shared" si="2"/>
        <v>315.04966965201362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6.1357899999999992</v>
      </c>
      <c r="E15">
        <f>GT_NG!Q15</f>
        <v>8.3136288998357983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596.98447519792353</v>
      </c>
      <c r="P15" s="36">
        <v>68.14</v>
      </c>
      <c r="Q15" s="36">
        <v>9.4499999999999993</v>
      </c>
      <c r="R15" s="38">
        <v>0</v>
      </c>
      <c r="S15" s="38">
        <v>0</v>
      </c>
      <c r="T15" s="37">
        <f>SUMPRODUCT(LTA!J15:AN15,LTA!J$101:AN$101,LTA!J$104:AN$104)</f>
        <v>24.25</v>
      </c>
      <c r="U15" s="37">
        <f>SUMPRODUCT(LTA!J15:AN15,LTA!J$102:AN$102,LTA!J$104:AN$104)</f>
        <v>62.040000000000006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-106</v>
      </c>
      <c r="AA15" s="75">
        <f>STOA!I15</f>
        <v>0</v>
      </c>
      <c r="AB15" s="75">
        <f>-STOA!O15</f>
        <v>-384.17</v>
      </c>
      <c r="AC15">
        <f t="shared" si="0"/>
        <v>11.073118987666383</v>
      </c>
      <c r="AD15">
        <f t="shared" si="1"/>
        <v>322.6630245429896</v>
      </c>
      <c r="AE15">
        <f>'IDT-1'!C15</f>
        <v>0</v>
      </c>
      <c r="AF15" s="24"/>
      <c r="AG15">
        <f t="shared" si="2"/>
        <v>322.6630245429896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6.1357899999999992</v>
      </c>
      <c r="E16">
        <f>GT_NG!Q16</f>
        <v>8.3136288998357983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591.34411373361741</v>
      </c>
      <c r="P16" s="36">
        <v>68.14</v>
      </c>
      <c r="Q16" s="36">
        <v>9.4499999999999993</v>
      </c>
      <c r="R16" s="38">
        <v>0</v>
      </c>
      <c r="S16" s="38">
        <v>0</v>
      </c>
      <c r="T16" s="37">
        <f>SUMPRODUCT(LTA!J16:AN16,LTA!J$101:AN$101,LTA!J$104:AN$104)</f>
        <v>24.11</v>
      </c>
      <c r="U16" s="37">
        <f>SUMPRODUCT(LTA!J16:AN16,LTA!J$102:AN$102,LTA!J$104:AN$104)</f>
        <v>61.85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-101</v>
      </c>
      <c r="AA16" s="75">
        <f>STOA!I16</f>
        <v>0</v>
      </c>
      <c r="AB16" s="75">
        <f>-STOA!O16</f>
        <v>-384.17</v>
      </c>
      <c r="AC16">
        <f t="shared" si="0"/>
        <v>10.980612162741767</v>
      </c>
      <c r="AD16">
        <f t="shared" si="1"/>
        <v>321.78516990360816</v>
      </c>
      <c r="AE16">
        <f>'IDT-1'!C16</f>
        <v>0</v>
      </c>
      <c r="AF16" s="24"/>
      <c r="AG16">
        <f t="shared" si="2"/>
        <v>321.78516990360816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6.1357899999999992</v>
      </c>
      <c r="E17">
        <f>GT_NG!Q17</f>
        <v>8.3136288998357983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591.34411373361741</v>
      </c>
      <c r="P17" s="36">
        <v>68.14</v>
      </c>
      <c r="Q17" s="36">
        <v>9.4499999999999993</v>
      </c>
      <c r="R17" s="38">
        <v>0</v>
      </c>
      <c r="S17" s="38">
        <v>0</v>
      </c>
      <c r="T17" s="37">
        <f>SUMPRODUCT(LTA!J17:AN17,LTA!J$101:AN$101,LTA!J$104:AN$104)</f>
        <v>23.63</v>
      </c>
      <c r="U17" s="37">
        <f>SUMPRODUCT(LTA!J17:AN17,LTA!J$102:AN$102,LTA!J$104:AN$104)</f>
        <v>61.75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-101</v>
      </c>
      <c r="AA17" s="75">
        <f>STOA!I17</f>
        <v>0</v>
      </c>
      <c r="AB17" s="75">
        <f>-STOA!O17</f>
        <v>-384.17</v>
      </c>
      <c r="AC17">
        <f t="shared" si="0"/>
        <v>10.975740162741769</v>
      </c>
      <c r="AD17">
        <f t="shared" si="1"/>
        <v>321.2100419036081</v>
      </c>
      <c r="AE17">
        <f>'IDT-1'!C17</f>
        <v>0</v>
      </c>
      <c r="AF17" s="24"/>
      <c r="AG17">
        <f t="shared" si="2"/>
        <v>321.2100419036081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6.1357899999999992</v>
      </c>
      <c r="E18">
        <f>GT_NG!Q18</f>
        <v>8.3136288998357983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591.34411373361741</v>
      </c>
      <c r="P18" s="36">
        <v>68.14</v>
      </c>
      <c r="Q18" s="36">
        <v>9.4499999999999993</v>
      </c>
      <c r="R18" s="38">
        <v>0</v>
      </c>
      <c r="S18" s="38">
        <v>0</v>
      </c>
      <c r="T18" s="37">
        <f>SUMPRODUCT(LTA!J18:AN18,LTA!J$101:AN$101,LTA!J$104:AN$104)</f>
        <v>22.99</v>
      </c>
      <c r="U18" s="37">
        <f>SUMPRODUCT(LTA!J18:AN18,LTA!J$102:AN$102,LTA!J$104:AN$104)</f>
        <v>61.510000000000005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-101</v>
      </c>
      <c r="AA18" s="75">
        <f>STOA!I18</f>
        <v>0</v>
      </c>
      <c r="AB18" s="75">
        <f>-STOA!O18</f>
        <v>-384.17</v>
      </c>
      <c r="AC18">
        <f t="shared" si="0"/>
        <v>10.968348162741769</v>
      </c>
      <c r="AD18">
        <f t="shared" si="1"/>
        <v>320.33743390360809</v>
      </c>
      <c r="AE18">
        <f>'IDT-1'!C18</f>
        <v>0</v>
      </c>
      <c r="AF18" s="24"/>
      <c r="AG18">
        <f t="shared" si="2"/>
        <v>320.33743390360809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6.1357899999999992</v>
      </c>
      <c r="E19">
        <f>GT_NG!Q19</f>
        <v>8.3136288998357983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48.600000000000009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591.3440716275735</v>
      </c>
      <c r="P19" s="36">
        <v>50.13</v>
      </c>
      <c r="Q19" s="36">
        <v>9.4499999999999993</v>
      </c>
      <c r="R19" s="38">
        <v>0</v>
      </c>
      <c r="S19" s="38">
        <v>0</v>
      </c>
      <c r="T19" s="37">
        <f>SUMPRODUCT(LTA!J19:AN19,LTA!J$101:AN$101,LTA!J$104:AN$104)</f>
        <v>22.18</v>
      </c>
      <c r="U19" s="37">
        <f>SUMPRODUCT(LTA!J19:AN19,LTA!J$102:AN$102,LTA!J$104:AN$104)</f>
        <v>59.88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-76</v>
      </c>
      <c r="AA19" s="75">
        <f>STOA!I19</f>
        <v>0</v>
      </c>
      <c r="AB19" s="75">
        <f>-STOA!O19</f>
        <v>-384.17</v>
      </c>
      <c r="AC19">
        <f t="shared" si="0"/>
        <v>10.584853970692439</v>
      </c>
      <c r="AD19">
        <f t="shared" si="1"/>
        <v>325.27863655671683</v>
      </c>
      <c r="AE19">
        <f>'IDT-1'!C19</f>
        <v>0</v>
      </c>
      <c r="AF19" s="24"/>
      <c r="AG19">
        <f t="shared" si="2"/>
        <v>325.27863655671683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6.1357899999999992</v>
      </c>
      <c r="E20">
        <f>GT_NG!Q20</f>
        <v>8.3136288998357983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48.600000000000009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591.3440716275735</v>
      </c>
      <c r="P20" s="36">
        <v>50.13</v>
      </c>
      <c r="Q20" s="36">
        <v>9.4499999999999993</v>
      </c>
      <c r="R20" s="38">
        <v>0</v>
      </c>
      <c r="S20" s="38">
        <v>0</v>
      </c>
      <c r="T20" s="37">
        <f>SUMPRODUCT(LTA!J20:AN20,LTA!J$101:AN$101,LTA!J$104:AN$104)</f>
        <v>22.12</v>
      </c>
      <c r="U20" s="37">
        <f>SUMPRODUCT(LTA!J20:AN20,LTA!J$102:AN$102,LTA!J$104:AN$104)</f>
        <v>59.5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-71</v>
      </c>
      <c r="AA20" s="75">
        <f>STOA!I20</f>
        <v>0</v>
      </c>
      <c r="AB20" s="75">
        <f>-STOA!O20</f>
        <v>-384.17</v>
      </c>
      <c r="AC20">
        <f t="shared" si="0"/>
        <v>10.538802182067995</v>
      </c>
      <c r="AD20">
        <f t="shared" si="1"/>
        <v>329.88468834534137</v>
      </c>
      <c r="AE20">
        <f>'IDT-1'!C20</f>
        <v>0</v>
      </c>
      <c r="AF20" s="24"/>
      <c r="AG20">
        <f t="shared" si="2"/>
        <v>329.88468834534137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6.1357899999999992</v>
      </c>
      <c r="E21">
        <f>GT_NG!Q21</f>
        <v>8.3136288998357983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48.600000000000009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591.34627072647379</v>
      </c>
      <c r="P21" s="36">
        <v>50.13</v>
      </c>
      <c r="Q21" s="36">
        <v>9.4499999999999993</v>
      </c>
      <c r="R21" s="38">
        <v>0</v>
      </c>
      <c r="S21" s="38">
        <v>0</v>
      </c>
      <c r="T21" s="37">
        <f>SUMPRODUCT(LTA!J21:AN21,LTA!J$101:AN$101,LTA!J$104:AN$104)</f>
        <v>22.04</v>
      </c>
      <c r="U21" s="37">
        <f>SUMPRODUCT(LTA!J21:AN21,LTA!J$102:AN$102,LTA!J$104:AN$104)</f>
        <v>59.14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-61</v>
      </c>
      <c r="AA21" s="75">
        <f>STOA!I21</f>
        <v>0</v>
      </c>
      <c r="AB21" s="75">
        <f>-STOA!O21</f>
        <v>-384.17</v>
      </c>
      <c r="AC21">
        <f t="shared" si="0"/>
        <v>10.450413077249866</v>
      </c>
      <c r="AD21">
        <f t="shared" si="1"/>
        <v>339.53527654905969</v>
      </c>
      <c r="AE21">
        <f>'IDT-1'!C21</f>
        <v>0</v>
      </c>
      <c r="AF21" s="24"/>
      <c r="AG21">
        <f t="shared" si="2"/>
        <v>339.53527654905969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6.1357899999999992</v>
      </c>
      <c r="E22">
        <f>GT_NG!Q22</f>
        <v>8.3136288998357983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48.600000000000009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596.42261472709754</v>
      </c>
      <c r="P22" s="36">
        <v>50.13</v>
      </c>
      <c r="Q22" s="36">
        <v>9.4499999999999993</v>
      </c>
      <c r="R22" s="38">
        <v>0</v>
      </c>
      <c r="S22" s="38">
        <v>0</v>
      </c>
      <c r="T22" s="37">
        <f>SUMPRODUCT(LTA!J22:AN22,LTA!J$101:AN$101,LTA!J$104:AN$104)</f>
        <v>21.95</v>
      </c>
      <c r="U22" s="37">
        <f>SUMPRODUCT(LTA!J22:AN22,LTA!J$102:AN$102,LTA!J$104:AN$104)</f>
        <v>58.64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-56</v>
      </c>
      <c r="AA22" s="75">
        <f>STOA!I22</f>
        <v>0</v>
      </c>
      <c r="AB22" s="75">
        <f>-STOA!O22</f>
        <v>-384.17</v>
      </c>
      <c r="AC22">
        <f t="shared" si="0"/>
        <v>10.445742578230661</v>
      </c>
      <c r="AD22">
        <f t="shared" si="1"/>
        <v>349.02629104870277</v>
      </c>
      <c r="AE22">
        <f>'IDT-1'!C22</f>
        <v>0</v>
      </c>
      <c r="AF22" s="24"/>
      <c r="AG22">
        <f t="shared" si="2"/>
        <v>349.02629104870277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6.1357899999999992</v>
      </c>
      <c r="E23">
        <f>GT_NG!Q23</f>
        <v>8.3136288998357983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48.600000000000009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600.12694547773106</v>
      </c>
      <c r="P23" s="36">
        <v>50.13000000000001</v>
      </c>
      <c r="Q23" s="36">
        <v>9.2930025856496439</v>
      </c>
      <c r="R23" s="38">
        <v>0</v>
      </c>
      <c r="S23" s="38">
        <v>0</v>
      </c>
      <c r="T23" s="37">
        <f>SUMPRODUCT(LTA!J23:AN23,LTA!J$101:AN$101,LTA!J$104:AN$104)</f>
        <v>21.77</v>
      </c>
      <c r="U23" s="37">
        <f>SUMPRODUCT(LTA!J23:AN23,LTA!J$102:AN$102,LTA!J$104:AN$104)</f>
        <v>58.300000000000004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-21</v>
      </c>
      <c r="AA23" s="75">
        <f>STOA!I23</f>
        <v>0</v>
      </c>
      <c r="AB23" s="75">
        <f>-STOA!O23</f>
        <v>-384.17</v>
      </c>
      <c r="AC23">
        <f t="shared" si="0"/>
        <v>10.174681657884321</v>
      </c>
      <c r="AD23">
        <f t="shared" si="1"/>
        <v>387.32468530533214</v>
      </c>
      <c r="AE23">
        <f>'IDT-1'!C23</f>
        <v>0</v>
      </c>
      <c r="AF23" s="24"/>
      <c r="AG23">
        <f t="shared" si="2"/>
        <v>387.32468530533214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6.1357899999999992</v>
      </c>
      <c r="E24">
        <f>GT_NG!Q24</f>
        <v>8.3136288998357983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48.600000000000009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605.69850980150648</v>
      </c>
      <c r="P24" s="36">
        <v>50.132609985942629</v>
      </c>
      <c r="Q24" s="36">
        <v>9.2930025856496439</v>
      </c>
      <c r="R24" s="38">
        <v>0</v>
      </c>
      <c r="S24" s="38">
        <v>0</v>
      </c>
      <c r="T24" s="37">
        <f>SUMPRODUCT(LTA!J24:AN24,LTA!J$101:AN$101,LTA!J$104:AN$104)</f>
        <v>21.26</v>
      </c>
      <c r="U24" s="37">
        <f>SUMPRODUCT(LTA!J24:AN24,LTA!J$102:AN$102,LTA!J$104:AN$104)</f>
        <v>57.93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0</v>
      </c>
      <c r="AB24" s="75">
        <f>-STOA!O24</f>
        <v>-384.17</v>
      </c>
      <c r="AC24">
        <f t="shared" si="0"/>
        <v>10.036218409863283</v>
      </c>
      <c r="AD24">
        <f t="shared" si="1"/>
        <v>413.15732286307122</v>
      </c>
      <c r="AE24">
        <f>'IDT-1'!C24</f>
        <v>0</v>
      </c>
      <c r="AF24" s="24"/>
      <c r="AG24">
        <f t="shared" si="2"/>
        <v>413.15732286307122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6.1357899999999992</v>
      </c>
      <c r="E25">
        <f>GT_NG!Q25</f>
        <v>8.3136288998357983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48.600000000000009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613.29093735995889</v>
      </c>
      <c r="P25" s="36">
        <v>68.143243526275697</v>
      </c>
      <c r="Q25" s="36">
        <v>9.2916832759557888</v>
      </c>
      <c r="R25" s="38">
        <v>0</v>
      </c>
      <c r="S25" s="38">
        <v>0</v>
      </c>
      <c r="T25" s="37">
        <f>SUMPRODUCT(LTA!J25:AN25,LTA!J$101:AN$101,LTA!J$104:AN$104)</f>
        <v>21.41</v>
      </c>
      <c r="U25" s="37">
        <f>SUMPRODUCT(LTA!J25:AN25,LTA!J$102:AN$102,LTA!J$104:AN$104)</f>
        <v>57.67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0</v>
      </c>
      <c r="AB25" s="75">
        <f>-STOA!O25</f>
        <v>-384.17</v>
      </c>
      <c r="AC25">
        <f t="shared" si="0"/>
        <v>10.377416406764986</v>
      </c>
      <c r="AD25">
        <f t="shared" si="1"/>
        <v>423.30786665526102</v>
      </c>
      <c r="AE25">
        <f>'IDT-1'!C25</f>
        <v>0</v>
      </c>
      <c r="AF25" s="24"/>
      <c r="AG25">
        <f t="shared" si="2"/>
        <v>423.30786665526102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-15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6.1357899999999992</v>
      </c>
      <c r="E26">
        <f>GT_NG!Q26</f>
        <v>8.3522820442743928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48.600000000000009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631.32343186141384</v>
      </c>
      <c r="P26" s="36">
        <v>68.139999999999986</v>
      </c>
      <c r="Q26" s="36">
        <v>22.09</v>
      </c>
      <c r="R26" s="38">
        <v>0</v>
      </c>
      <c r="S26" s="38">
        <v>0</v>
      </c>
      <c r="T26" s="37">
        <f>SUMPRODUCT(LTA!J26:AN26,LTA!J$101:AN$101,LTA!J$104:AN$104)</f>
        <v>21.3</v>
      </c>
      <c r="U26" s="37">
        <f>SUMPRODUCT(LTA!J26:AN26,LTA!J$102:AN$102,LTA!J$104:AN$104)</f>
        <v>67.990000000000009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0</v>
      </c>
      <c r="AB26" s="75">
        <f>-STOA!O26</f>
        <v>-384.17</v>
      </c>
      <c r="AC26">
        <f t="shared" si="0"/>
        <v>10.756341292751307</v>
      </c>
      <c r="AD26">
        <f t="shared" si="1"/>
        <v>460.00516261293694</v>
      </c>
      <c r="AE26">
        <f>'IDT-1'!C26</f>
        <v>0</v>
      </c>
      <c r="AF26" s="24"/>
      <c r="AG26">
        <f t="shared" si="2"/>
        <v>460.00516261293694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-19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6.1357899999999992</v>
      </c>
      <c r="E27">
        <f>GT_NG!Q27</f>
        <v>8.3522820442743928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48.600000000000009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715.81981906990825</v>
      </c>
      <c r="P27" s="36">
        <v>68.142611928856184</v>
      </c>
      <c r="Q27" s="36">
        <v>22.09</v>
      </c>
      <c r="R27" s="38">
        <v>0</v>
      </c>
      <c r="S27" s="38">
        <v>0</v>
      </c>
      <c r="T27" s="37">
        <f>SUMPRODUCT(LTA!J27:AN27,LTA!J$101:AN$101,LTA!J$104:AN$104)</f>
        <v>21.18</v>
      </c>
      <c r="U27" s="37">
        <f>SUMPRODUCT(LTA!J27:AN27,LTA!J$102:AN$102,LTA!J$104:AN$104)</f>
        <v>108.21000000000001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-450</v>
      </c>
      <c r="AC27">
        <f t="shared" si="0"/>
        <v>12.284388779010497</v>
      </c>
      <c r="AD27">
        <f t="shared" si="1"/>
        <v>526.24611426402839</v>
      </c>
      <c r="AE27">
        <f>'IDT-1'!C27</f>
        <v>0</v>
      </c>
      <c r="AF27" s="24"/>
      <c r="AG27">
        <f t="shared" si="2"/>
        <v>526.24611426402839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6.1357899999999992</v>
      </c>
      <c r="E28">
        <f>GT_NG!Q28</f>
        <v>8.3522820442743928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48.600000000000009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765.69478422406701</v>
      </c>
      <c r="P28" s="36">
        <v>68.142611928856184</v>
      </c>
      <c r="Q28" s="36">
        <v>22.087460043693227</v>
      </c>
      <c r="R28" s="38">
        <v>0.29734513274336283</v>
      </c>
      <c r="S28" s="38">
        <v>0</v>
      </c>
      <c r="T28" s="37">
        <f>SUMPRODUCT(LTA!J28:AN28,LTA!J$101:AN$101,LTA!J$104:AN$104)</f>
        <v>20.79</v>
      </c>
      <c r="U28" s="37">
        <f>SUMPRODUCT(LTA!J28:AN28,LTA!J$102:AN$102,LTA!J$104:AN$104)</f>
        <v>108.25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-450</v>
      </c>
      <c r="AC28">
        <f t="shared" si="0"/>
        <v>12.618163272538606</v>
      </c>
      <c r="AD28">
        <f t="shared" si="1"/>
        <v>585.73211010109549</v>
      </c>
      <c r="AE28">
        <f>'IDT-1'!C28</f>
        <v>0</v>
      </c>
      <c r="AF28" s="24"/>
      <c r="AG28">
        <f t="shared" si="2"/>
        <v>585.73211010109549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6.1357899999999992</v>
      </c>
      <c r="E29">
        <f>GT_NG!Q29</f>
        <v>8.3522820442743928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48.600000000000009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769.33762261506502</v>
      </c>
      <c r="P29" s="36">
        <v>68.142611928856184</v>
      </c>
      <c r="Q29" s="36">
        <v>22.087460043693227</v>
      </c>
      <c r="R29" s="38">
        <v>2.06</v>
      </c>
      <c r="S29" s="38">
        <v>0</v>
      </c>
      <c r="T29" s="37">
        <f>SUMPRODUCT(LTA!J29:AN29,LTA!J$101:AN$101,LTA!J$104:AN$104)</f>
        <v>20.53</v>
      </c>
      <c r="U29" s="37">
        <f>SUMPRODUCT(LTA!J29:AN29,LTA!J$102:AN$102,LTA!J$104:AN$104)</f>
        <v>108.30000000000001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-450</v>
      </c>
      <c r="AC29">
        <f t="shared" si="0"/>
        <v>12.888521415907945</v>
      </c>
      <c r="AD29">
        <f t="shared" si="1"/>
        <v>617.64724521598077</v>
      </c>
      <c r="AE29">
        <f>'IDT-1'!C29</f>
        <v>0</v>
      </c>
      <c r="AF29" s="24"/>
      <c r="AG29">
        <f t="shared" si="2"/>
        <v>617.64724521598077</v>
      </c>
      <c r="AI29" s="34">
        <f>PXIL!I29</f>
        <v>0</v>
      </c>
      <c r="AJ29" s="34">
        <f>PXIL!O29</f>
        <v>0</v>
      </c>
      <c r="AK29" s="34">
        <f>RTM_IEX!I29</f>
        <v>12.53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14.46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6.1357899999999992</v>
      </c>
      <c r="E30">
        <f>GT_NG!Q30</f>
        <v>8.3682193239286669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48.600000000000009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769.6079561534707</v>
      </c>
      <c r="P30" s="36">
        <v>68.142611928856184</v>
      </c>
      <c r="Q30" s="36">
        <v>22.087460043693227</v>
      </c>
      <c r="R30" s="38">
        <v>7.06</v>
      </c>
      <c r="S30" s="38">
        <v>0</v>
      </c>
      <c r="T30" s="37">
        <f>SUMPRODUCT(LTA!J30:AN30,LTA!J$101:AN$101,LTA!J$104:AN$104)</f>
        <v>20.53</v>
      </c>
      <c r="U30" s="37">
        <f>SUMPRODUCT(LTA!J30:AN30,LTA!J$102:AN$102,LTA!J$104:AN$104)</f>
        <v>108.29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-450</v>
      </c>
      <c r="AC30">
        <f t="shared" si="0"/>
        <v>13.224490090779648</v>
      </c>
      <c r="AD30">
        <f t="shared" si="1"/>
        <v>657.30754735916901</v>
      </c>
      <c r="AE30">
        <f>'IDT-1'!C30</f>
        <v>0</v>
      </c>
      <c r="AF30" s="24"/>
      <c r="AG30">
        <f t="shared" si="2"/>
        <v>657.30754735916901</v>
      </c>
      <c r="AI30" s="34">
        <f>PXIL!I30</f>
        <v>0</v>
      </c>
      <c r="AJ30" s="34">
        <f>PXIL!O30</f>
        <v>0</v>
      </c>
      <c r="AK30" s="34">
        <f>RTM_IEX!I30</f>
        <v>8.68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53.03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6.1357899999999992</v>
      </c>
      <c r="E31">
        <f>GT_NG!Q31</f>
        <v>8.3682193239286669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48.600000000000009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783.17886014612168</v>
      </c>
      <c r="P31" s="36">
        <v>68.142611928856184</v>
      </c>
      <c r="Q31" s="36">
        <v>22.087460043693227</v>
      </c>
      <c r="R31" s="38">
        <v>13.77</v>
      </c>
      <c r="S31" s="38">
        <v>0</v>
      </c>
      <c r="T31" s="37">
        <f>SUMPRODUCT(LTA!J31:AN31,LTA!J$101:AN$101,LTA!J$104:AN$104)</f>
        <v>20.57</v>
      </c>
      <c r="U31" s="37">
        <f>SUMPRODUCT(LTA!J31:AN31,LTA!J$102:AN$102,LTA!J$104:AN$104)</f>
        <v>108.24000000000001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-450</v>
      </c>
      <c r="AC31">
        <f t="shared" si="0"/>
        <v>13.645757684317919</v>
      </c>
      <c r="AD31">
        <f t="shared" si="1"/>
        <v>707.03718375828203</v>
      </c>
      <c r="AE31">
        <f>'IDT-1'!C31</f>
        <v>0</v>
      </c>
      <c r="AF31" s="24"/>
      <c r="AG31">
        <f t="shared" si="2"/>
        <v>707.03718375828203</v>
      </c>
      <c r="AI31" s="34">
        <f>PXIL!I31</f>
        <v>0</v>
      </c>
      <c r="AJ31" s="34">
        <f>PXIL!O31</f>
        <v>0</v>
      </c>
      <c r="AK31" s="34">
        <f>RTM_IEX!I31</f>
        <v>19.28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72.31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6.1357899999999992</v>
      </c>
      <c r="E32">
        <f>GT_NG!Q32</f>
        <v>8.5968591961671539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48.600000000000009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797.40415564612158</v>
      </c>
      <c r="P32" s="36">
        <v>68.142611928856184</v>
      </c>
      <c r="Q32" s="36">
        <v>22.087460043693227</v>
      </c>
      <c r="R32" s="38">
        <v>20.330000000000002</v>
      </c>
      <c r="S32" s="38">
        <v>0</v>
      </c>
      <c r="T32" s="37">
        <f>SUMPRODUCT(LTA!J32:AN32,LTA!J$101:AN$101,LTA!J$104:AN$104)</f>
        <v>22.860000000000003</v>
      </c>
      <c r="U32" s="37">
        <f>SUMPRODUCT(LTA!J32:AN32,LTA!J$102:AN$102,LTA!J$104:AN$104)</f>
        <v>108.19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-450</v>
      </c>
      <c r="AC32">
        <f t="shared" si="0"/>
        <v>13.930130741444721</v>
      </c>
      <c r="AD32">
        <f t="shared" si="1"/>
        <v>740.60674607339342</v>
      </c>
      <c r="AE32">
        <f>'IDT-1'!C32</f>
        <v>0</v>
      </c>
      <c r="AF32" s="24"/>
      <c r="AG32">
        <f t="shared" si="2"/>
        <v>740.60674607339342</v>
      </c>
      <c r="AI32" s="34">
        <f>PXIL!I32</f>
        <v>0</v>
      </c>
      <c r="AJ32" s="34">
        <f>PXIL!O32</f>
        <v>0</v>
      </c>
      <c r="AK32" s="34">
        <f>RTM_IEX!I32</f>
        <v>25.06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77.13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6.1357899999999992</v>
      </c>
      <c r="E33">
        <f>GT_NG!Q33</f>
        <v>8.5968591961671539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48.600000000000009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783.40404702010767</v>
      </c>
      <c r="P33" s="36">
        <v>68.142611928856184</v>
      </c>
      <c r="Q33" s="36">
        <v>22.087460043693227</v>
      </c>
      <c r="R33" s="38">
        <v>26.3</v>
      </c>
      <c r="S33" s="38">
        <v>0</v>
      </c>
      <c r="T33" s="37">
        <f>SUMPRODUCT(LTA!J33:AN33,LTA!J$101:AN$101,LTA!J$104:AN$104)</f>
        <v>24.940000000000005</v>
      </c>
      <c r="U33" s="37">
        <f>SUMPRODUCT(LTA!J33:AN33,LTA!J$102:AN$102,LTA!J$104:AN$104)</f>
        <v>108.15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-450</v>
      </c>
      <c r="AC33">
        <f t="shared" si="0"/>
        <v>13.912237828986205</v>
      </c>
      <c r="AD33">
        <f t="shared" si="1"/>
        <v>738.49453035983811</v>
      </c>
      <c r="AE33">
        <f>'IDT-1'!C33</f>
        <v>0</v>
      </c>
      <c r="AF33" s="24"/>
      <c r="AG33">
        <f t="shared" si="2"/>
        <v>738.49453035983811</v>
      </c>
      <c r="AI33" s="34">
        <f>PXIL!I33</f>
        <v>0</v>
      </c>
      <c r="AJ33" s="34">
        <f>PXIL!O33</f>
        <v>0</v>
      </c>
      <c r="AK33" s="34">
        <f>RTM_IEX!I33</f>
        <v>9.64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96.41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6.1357899999999992</v>
      </c>
      <c r="E34">
        <f>GT_NG!Q34</f>
        <v>8.5968591961671539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48.600000000000009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761.86640759075397</v>
      </c>
      <c r="P34" s="36">
        <v>68.142611928856184</v>
      </c>
      <c r="Q34" s="36">
        <v>22.087460043693227</v>
      </c>
      <c r="R34" s="38">
        <v>26.3</v>
      </c>
      <c r="S34" s="38">
        <v>0</v>
      </c>
      <c r="T34" s="37">
        <f>SUMPRODUCT(LTA!J34:AN34,LTA!J$101:AN$101,LTA!J$104:AN$104)</f>
        <v>34.380000000000003</v>
      </c>
      <c r="U34" s="37">
        <f>SUMPRODUCT(LTA!J34:AN34,LTA!J$102:AN$102,LTA!J$104:AN$104)</f>
        <v>108.11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-450</v>
      </c>
      <c r="AC34">
        <f t="shared" si="0"/>
        <v>13.923681657779632</v>
      </c>
      <c r="AD34">
        <f t="shared" si="1"/>
        <v>739.84544710169087</v>
      </c>
      <c r="AE34">
        <f>'IDT-1'!C34</f>
        <v>0</v>
      </c>
      <c r="AF34" s="24"/>
      <c r="AG34">
        <f t="shared" si="2"/>
        <v>739.84544710169087</v>
      </c>
      <c r="AI34" s="34">
        <f>PXIL!I34</f>
        <v>0</v>
      </c>
      <c r="AJ34" s="34">
        <f>PXIL!O34</f>
        <v>0</v>
      </c>
      <c r="AK34" s="34">
        <f>RTM_IEX!I34</f>
        <v>8.68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110.87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6.1357899999999992</v>
      </c>
      <c r="E35">
        <f>GT_NG!Q35</f>
        <v>8.5968591961671539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48.600000000000009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751.05225033913803</v>
      </c>
      <c r="P35" s="36">
        <v>68.142611928856184</v>
      </c>
      <c r="Q35" s="36">
        <v>22.087460043693227</v>
      </c>
      <c r="R35" s="38">
        <v>26.3</v>
      </c>
      <c r="S35" s="38">
        <v>0</v>
      </c>
      <c r="T35" s="37">
        <f>SUMPRODUCT(LTA!J35:AN35,LTA!J$101:AN$101,LTA!J$104:AN$104)</f>
        <v>44.28</v>
      </c>
      <c r="U35" s="37">
        <f>SUMPRODUCT(LTA!J35:AN35,LTA!J$102:AN$102,LTA!J$104:AN$104)</f>
        <v>107.9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-400</v>
      </c>
      <c r="AC35">
        <f t="shared" si="0"/>
        <v>12.972316850621604</v>
      </c>
      <c r="AD35">
        <f t="shared" si="1"/>
        <v>727.96265465723297</v>
      </c>
      <c r="AE35">
        <f>'IDT-1'!C35</f>
        <v>0</v>
      </c>
      <c r="AF35" s="24"/>
      <c r="AG35">
        <f t="shared" si="2"/>
        <v>727.96265465723297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57.84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6.1357899999999992</v>
      </c>
      <c r="E36">
        <f>GT_NG!Q36</f>
        <v>8.5968591961671539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48.600000000000009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725.92679579327432</v>
      </c>
      <c r="P36" s="36">
        <v>68.142611928856184</v>
      </c>
      <c r="Q36" s="36">
        <v>22.087460043693227</v>
      </c>
      <c r="R36" s="38">
        <v>26.3</v>
      </c>
      <c r="S36" s="38">
        <v>0</v>
      </c>
      <c r="T36" s="37">
        <f>SUMPRODUCT(LTA!J36:AN36,LTA!J$101:AN$101,LTA!J$104:AN$104)</f>
        <v>56.38</v>
      </c>
      <c r="U36" s="37">
        <f>SUMPRODUCT(LTA!J36:AN36,LTA!J$102:AN$102,LTA!J$104:AN$104)</f>
        <v>107.71000000000001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-400</v>
      </c>
      <c r="AC36">
        <f t="shared" si="0"/>
        <v>12.861307032436349</v>
      </c>
      <c r="AD36">
        <f t="shared" si="1"/>
        <v>714.85820992955439</v>
      </c>
      <c r="AE36">
        <f>'IDT-1'!C36</f>
        <v>0</v>
      </c>
      <c r="AF36" s="24"/>
      <c r="AG36">
        <f t="shared" si="2"/>
        <v>714.85820992955439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57.84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6.1357899999999992</v>
      </c>
      <c r="E37">
        <f>GT_NG!Q37</f>
        <v>8.3522820442743928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48.600000000000009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708.30191438202803</v>
      </c>
      <c r="P37" s="36">
        <v>68.142611928856184</v>
      </c>
      <c r="Q37" s="36">
        <v>22.087460043693227</v>
      </c>
      <c r="R37" s="38">
        <v>26.3</v>
      </c>
      <c r="S37" s="38">
        <v>0</v>
      </c>
      <c r="T37" s="37">
        <f>SUMPRODUCT(LTA!J37:AN37,LTA!J$101:AN$101,LTA!J$104:AN$104)</f>
        <v>67.98</v>
      </c>
      <c r="U37" s="37">
        <f>SUMPRODUCT(LTA!J37:AN37,LTA!J$102:AN$102,LTA!J$104:AN$104)</f>
        <v>108.32000000000001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-400</v>
      </c>
      <c r="AC37">
        <f t="shared" si="0"/>
        <v>12.813767580505981</v>
      </c>
      <c r="AD37">
        <f t="shared" si="1"/>
        <v>709.24629081834576</v>
      </c>
      <c r="AE37">
        <f>'IDT-1'!C37</f>
        <v>0</v>
      </c>
      <c r="AF37" s="24"/>
      <c r="AG37">
        <f t="shared" si="2"/>
        <v>709.24629081834576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57.84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6.1357899999999992</v>
      </c>
      <c r="E38">
        <f>GT_NG!Q38</f>
        <v>8.3522820442743928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48.600000000000009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694.98996478137121</v>
      </c>
      <c r="P38" s="36">
        <v>68.142611928856184</v>
      </c>
      <c r="Q38" s="36">
        <v>22.087460043693227</v>
      </c>
      <c r="R38" s="38">
        <v>26.3</v>
      </c>
      <c r="S38" s="38">
        <v>0</v>
      </c>
      <c r="T38" s="37">
        <f>SUMPRODUCT(LTA!J38:AN38,LTA!J$101:AN$101,LTA!J$104:AN$104)</f>
        <v>79.87</v>
      </c>
      <c r="U38" s="37">
        <f>SUMPRODUCT(LTA!J38:AN38,LTA!J$102:AN$102,LTA!J$104:AN$104)</f>
        <v>108.32000000000001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-400</v>
      </c>
      <c r="AC38">
        <f t="shared" si="0"/>
        <v>12.720847203860465</v>
      </c>
      <c r="AD38">
        <f t="shared" si="1"/>
        <v>698.27726159433462</v>
      </c>
      <c r="AE38">
        <f>'IDT-1'!C38</f>
        <v>0</v>
      </c>
      <c r="AF38" s="24"/>
      <c r="AG38">
        <f t="shared" si="2"/>
        <v>698.27726159433462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48.2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6.1357899999999992</v>
      </c>
      <c r="E39">
        <f>GT_NG!Q39</f>
        <v>8.2838207160426336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48.600000000000009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683.82720574274003</v>
      </c>
      <c r="P39" s="36">
        <v>68.142611928856184</v>
      </c>
      <c r="Q39" s="36">
        <v>22.087460043693227</v>
      </c>
      <c r="R39" s="38">
        <v>26.3</v>
      </c>
      <c r="S39" s="38">
        <v>0</v>
      </c>
      <c r="T39" s="37">
        <f>SUMPRODUCT(LTA!J39:AN39,LTA!J$101:AN$101,LTA!J$104:AN$104)</f>
        <v>92.53</v>
      </c>
      <c r="U39" s="37">
        <f>SUMPRODUCT(LTA!J39:AN39,LTA!J$102:AN$102,LTA!J$104:AN$104)</f>
        <v>108.32000000000001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-400</v>
      </c>
      <c r="AC39">
        <f t="shared" si="0"/>
        <v>12.611468952778814</v>
      </c>
      <c r="AD39">
        <f t="shared" si="1"/>
        <v>685.36541947855301</v>
      </c>
      <c r="AE39">
        <f>'IDT-1'!C39</f>
        <v>0</v>
      </c>
      <c r="AF39" s="24"/>
      <c r="AG39">
        <f t="shared" si="2"/>
        <v>685.36541947855301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33.75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6.1357899999999992</v>
      </c>
      <c r="E40">
        <f>GT_NG!Q40</f>
        <v>8.2838207160426336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46.097892956716493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691.83158813346415</v>
      </c>
      <c r="P40" s="36">
        <v>68.142611928856184</v>
      </c>
      <c r="Q40" s="36">
        <v>22.087460043693227</v>
      </c>
      <c r="R40" s="38">
        <v>26.3</v>
      </c>
      <c r="S40" s="38">
        <v>0</v>
      </c>
      <c r="T40" s="37">
        <f>SUMPRODUCT(LTA!J40:AN40,LTA!J$101:AN$101,LTA!J$104:AN$104)</f>
        <v>105.19</v>
      </c>
      <c r="U40" s="37">
        <f>SUMPRODUCT(LTA!J40:AN40,LTA!J$102:AN$102,LTA!J$104:AN$104)</f>
        <v>108.32000000000001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-400</v>
      </c>
      <c r="AC40">
        <f t="shared" si="0"/>
        <v>12.885496065697316</v>
      </c>
      <c r="AD40">
        <f t="shared" si="1"/>
        <v>717.71366771307532</v>
      </c>
      <c r="AE40">
        <f>'IDT-1'!C40</f>
        <v>0</v>
      </c>
      <c r="AF40" s="24"/>
      <c r="AG40">
        <f t="shared" si="2"/>
        <v>717.71366771307532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48.21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6.1357899999999992</v>
      </c>
      <c r="E41">
        <f>GT_NG!Q41</f>
        <v>14.840556009811937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46.097892956716493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696.24598990911102</v>
      </c>
      <c r="P41" s="36">
        <v>68.142611928856184</v>
      </c>
      <c r="Q41" s="36">
        <v>22.087460043693227</v>
      </c>
      <c r="R41" s="38">
        <v>26.3</v>
      </c>
      <c r="S41" s="38">
        <v>0</v>
      </c>
      <c r="T41" s="37">
        <f>SUMPRODUCT(LTA!J41:AN41,LTA!J$101:AN$101,LTA!J$104:AN$104)</f>
        <v>122.88000000000001</v>
      </c>
      <c r="U41" s="37">
        <f>SUMPRODUCT(LTA!J41:AN41,LTA!J$102:AN$102,LTA!J$104:AN$104)</f>
        <v>108.32000000000001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-400</v>
      </c>
      <c r="AC41">
        <f t="shared" si="0"/>
        <v>13.126249617080413</v>
      </c>
      <c r="AD41">
        <f t="shared" si="1"/>
        <v>746.13405123110863</v>
      </c>
      <c r="AE41">
        <f>'IDT-1'!C41</f>
        <v>0</v>
      </c>
      <c r="AF41" s="24"/>
      <c r="AG41">
        <f t="shared" si="2"/>
        <v>746.13405123110863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48.21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6.1357899999999992</v>
      </c>
      <c r="E42">
        <f>GT_NG!Q42</f>
        <v>14.840556009811937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46.097892956716493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687.75315453801727</v>
      </c>
      <c r="P42" s="36">
        <v>68.142611928856184</v>
      </c>
      <c r="Q42" s="36">
        <v>22.087460043693227</v>
      </c>
      <c r="R42" s="38">
        <v>26.3</v>
      </c>
      <c r="S42" s="38">
        <v>0</v>
      </c>
      <c r="T42" s="37">
        <f>SUMPRODUCT(LTA!J42:AN42,LTA!J$101:AN$101,LTA!J$104:AN$104)</f>
        <v>136.63999999999999</v>
      </c>
      <c r="U42" s="37">
        <f>SUMPRODUCT(LTA!J42:AN42,LTA!J$102:AN$102,LTA!J$104:AN$104)</f>
        <v>108.32000000000001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-400</v>
      </c>
      <c r="AC42">
        <f t="shared" si="0"/>
        <v>13.049029799963225</v>
      </c>
      <c r="AD42">
        <f t="shared" si="1"/>
        <v>737.01843567713183</v>
      </c>
      <c r="AE42">
        <f>'IDT-1'!C42</f>
        <v>0</v>
      </c>
      <c r="AF42" s="24"/>
      <c r="AG42">
        <f t="shared" si="2"/>
        <v>737.01843567713183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33.75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6.1357899999999992</v>
      </c>
      <c r="E43">
        <f>GT_NG!Q43</f>
        <v>8.2838207160426336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46.01789738200759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694.11438785459177</v>
      </c>
      <c r="P43" s="36">
        <v>68.142611928856184</v>
      </c>
      <c r="Q43" s="36">
        <v>22.087460043693227</v>
      </c>
      <c r="R43" s="38">
        <v>26.3</v>
      </c>
      <c r="S43" s="38">
        <v>0</v>
      </c>
      <c r="T43" s="37">
        <f>SUMPRODUCT(LTA!J43:AN43,LTA!J$101:AN$101,LTA!J$104:AN$104)</f>
        <v>146.92000000000002</v>
      </c>
      <c r="U43" s="37">
        <f>SUMPRODUCT(LTA!J43:AN43,LTA!J$102:AN$102,LTA!J$104:AN$104)</f>
        <v>108.32000000000001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-400</v>
      </c>
      <c r="AC43">
        <f t="shared" si="0"/>
        <v>13.173471620527234</v>
      </c>
      <c r="AD43">
        <f t="shared" si="1"/>
        <v>751.70849630466398</v>
      </c>
      <c r="AE43">
        <f>'IDT-1'!C43</f>
        <v>0</v>
      </c>
      <c r="AF43" s="24"/>
      <c r="AG43">
        <f t="shared" si="2"/>
        <v>751.70849630466398</v>
      </c>
      <c r="AI43" s="34">
        <f>PXIL!I43</f>
        <v>0</v>
      </c>
      <c r="AJ43" s="34">
        <f>PXIL!O43</f>
        <v>0</v>
      </c>
      <c r="AK43" s="34">
        <f>RTM_IEX!I43</f>
        <v>19.28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19.28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6.1357899999999992</v>
      </c>
      <c r="E44">
        <f>GT_NG!Q44</f>
        <v>8.2838207160426336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46.01789738200759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694.21278881519686</v>
      </c>
      <c r="P44" s="36">
        <v>68.142611928856184</v>
      </c>
      <c r="Q44" s="36">
        <v>22.087460043693227</v>
      </c>
      <c r="R44" s="38">
        <v>26.3</v>
      </c>
      <c r="S44" s="38">
        <v>0</v>
      </c>
      <c r="T44" s="37">
        <f>SUMPRODUCT(LTA!J44:AN44,LTA!J$101:AN$101,LTA!J$104:AN$104)</f>
        <v>158.47</v>
      </c>
      <c r="U44" s="37">
        <f>SUMPRODUCT(LTA!J44:AN44,LTA!J$102:AN$102,LTA!J$104:AN$104)</f>
        <v>108.32000000000001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-400</v>
      </c>
      <c r="AC44">
        <f t="shared" si="0"/>
        <v>13.190342188596315</v>
      </c>
      <c r="AD44">
        <f t="shared" si="1"/>
        <v>753.7000266972002</v>
      </c>
      <c r="AE44">
        <f>'IDT-1'!C44</f>
        <v>0</v>
      </c>
      <c r="AF44" s="24"/>
      <c r="AG44">
        <f t="shared" si="2"/>
        <v>753.7000266972002</v>
      </c>
      <c r="AI44" s="34">
        <f>PXIL!I44</f>
        <v>0</v>
      </c>
      <c r="AJ44" s="34">
        <f>PXIL!O44</f>
        <v>0</v>
      </c>
      <c r="AK44" s="34">
        <f>RTM_IEX!I44</f>
        <v>14.46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14.46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6.1357899999999992</v>
      </c>
      <c r="E45">
        <f>GT_NG!Q45</f>
        <v>8.2838207160426336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48.997771613079266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694.21278881519686</v>
      </c>
      <c r="P45" s="36">
        <v>68.142611928856184</v>
      </c>
      <c r="Q45" s="36">
        <v>22.087460043693227</v>
      </c>
      <c r="R45" s="38">
        <v>26.3</v>
      </c>
      <c r="S45" s="38">
        <v>0</v>
      </c>
      <c r="T45" s="37">
        <f>SUMPRODUCT(LTA!J45:AN45,LTA!J$101:AN$101,LTA!J$104:AN$104)</f>
        <v>171.28</v>
      </c>
      <c r="U45" s="37">
        <f>SUMPRODUCT(LTA!J45:AN45,LTA!J$102:AN$102,LTA!J$104:AN$104)</f>
        <v>108.32000000000001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-400</v>
      </c>
      <c r="AC45">
        <f t="shared" si="0"/>
        <v>13.161025132137317</v>
      </c>
      <c r="AD45">
        <f t="shared" si="1"/>
        <v>750.23921798473066</v>
      </c>
      <c r="AE45">
        <f>'IDT-1'!C45</f>
        <v>0</v>
      </c>
      <c r="AF45" s="24"/>
      <c r="AG45">
        <f t="shared" si="2"/>
        <v>750.23921798473066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9.64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6.1357899999999992</v>
      </c>
      <c r="E46">
        <f>GT_NG!Q46</f>
        <v>8.2838207160426336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48.997771613079266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702.86346509200848</v>
      </c>
      <c r="P46" s="36">
        <v>68.142611928856184</v>
      </c>
      <c r="Q46" s="36">
        <v>22.087460043693227</v>
      </c>
      <c r="R46" s="38">
        <v>25.8</v>
      </c>
      <c r="S46" s="38">
        <v>0</v>
      </c>
      <c r="T46" s="37">
        <f>SUMPRODUCT(LTA!J46:AN46,LTA!J$101:AN$101,LTA!J$104:AN$104)</f>
        <v>180.89</v>
      </c>
      <c r="U46" s="37">
        <f>SUMPRODUCT(LTA!J46:AN46,LTA!J$102:AN$102,LTA!J$104:AN$104)</f>
        <v>108.32000000000001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-400</v>
      </c>
      <c r="AC46">
        <f t="shared" si="0"/>
        <v>13.229238812862535</v>
      </c>
      <c r="AD46">
        <f t="shared" si="1"/>
        <v>758.29168058081711</v>
      </c>
      <c r="AE46">
        <f>'IDT-1'!C46</f>
        <v>0</v>
      </c>
      <c r="AF46" s="24"/>
      <c r="AG46">
        <f t="shared" si="2"/>
        <v>758.29168058081711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6.1357899999999992</v>
      </c>
      <c r="E47">
        <f>GT_NG!Q47</f>
        <v>8.2773378264532429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48.997771613079266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692.04079511562963</v>
      </c>
      <c r="P47" s="36">
        <v>68.142611928856184</v>
      </c>
      <c r="Q47" s="36">
        <v>22.087460043693227</v>
      </c>
      <c r="R47" s="38">
        <v>25.8</v>
      </c>
      <c r="S47" s="38">
        <v>0</v>
      </c>
      <c r="T47" s="37">
        <f>SUMPRODUCT(LTA!J47:AN47,LTA!J$101:AN$101,LTA!J$104:AN$104)</f>
        <v>195.71</v>
      </c>
      <c r="U47" s="37">
        <f>SUMPRODUCT(LTA!J47:AN47,LTA!J$102:AN$102,LTA!J$104:AN$104)</f>
        <v>108.32000000000001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-450</v>
      </c>
      <c r="AC47">
        <f t="shared" si="0"/>
        <v>14.131771815032856</v>
      </c>
      <c r="AD47">
        <f t="shared" si="1"/>
        <v>764.40999471267855</v>
      </c>
      <c r="AE47">
        <f>'IDT-1'!C47</f>
        <v>0</v>
      </c>
      <c r="AF47" s="24"/>
      <c r="AG47">
        <f t="shared" si="2"/>
        <v>764.40999471267855</v>
      </c>
      <c r="AI47" s="34">
        <f>PXIL!I47</f>
        <v>0</v>
      </c>
      <c r="AJ47" s="34">
        <f>PXIL!O47</f>
        <v>0</v>
      </c>
      <c r="AK47" s="34">
        <f>RTM_IEX!I47</f>
        <v>24.11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28.92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6.1357899999999992</v>
      </c>
      <c r="E48">
        <f>GT_NG!Q48</f>
        <v>8.0493119910137594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48.997771613079266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682.86972908356779</v>
      </c>
      <c r="P48" s="36">
        <v>68.142611928856184</v>
      </c>
      <c r="Q48" s="36">
        <v>22.087460043693227</v>
      </c>
      <c r="R48" s="38">
        <v>25.8</v>
      </c>
      <c r="S48" s="38">
        <v>0</v>
      </c>
      <c r="T48" s="37">
        <f>SUMPRODUCT(LTA!J48:AN48,LTA!J$101:AN$101,LTA!J$104:AN$104)</f>
        <v>201.22</v>
      </c>
      <c r="U48" s="37">
        <f>SUMPRODUCT(LTA!J48:AN48,LTA!J$102:AN$102,LTA!J$104:AN$104)</f>
        <v>108.32000000000001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-450</v>
      </c>
      <c r="AC48">
        <f t="shared" si="0"/>
        <v>14.058531443345844</v>
      </c>
      <c r="AD48">
        <f t="shared" si="1"/>
        <v>755.76414321686434</v>
      </c>
      <c r="AE48">
        <f>'IDT-1'!C48</f>
        <v>0</v>
      </c>
      <c r="AF48" s="24"/>
      <c r="AG48">
        <f t="shared" si="2"/>
        <v>755.76414321686434</v>
      </c>
      <c r="AI48" s="34">
        <f>PXIL!I48</f>
        <v>0</v>
      </c>
      <c r="AJ48" s="34">
        <f>PXIL!O48</f>
        <v>0</v>
      </c>
      <c r="AK48" s="34">
        <f>RTM_IEX!I48</f>
        <v>33.74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14.46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6.1357899999999992</v>
      </c>
      <c r="E49">
        <f>GT_NG!Q49</f>
        <v>8.0493119910137594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48.997771613079266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682.87036032909884</v>
      </c>
      <c r="P49" s="36">
        <v>68.142611928856184</v>
      </c>
      <c r="Q49" s="36">
        <v>22.087460043693227</v>
      </c>
      <c r="R49" s="38">
        <v>25.8</v>
      </c>
      <c r="S49" s="38">
        <v>0</v>
      </c>
      <c r="T49" s="37">
        <f>SUMPRODUCT(LTA!J49:AN49,LTA!J$101:AN$101,LTA!J$104:AN$104)</f>
        <v>208.86</v>
      </c>
      <c r="U49" s="37">
        <f>SUMPRODUCT(LTA!J49:AN49,LTA!J$102:AN$102,LTA!J$104:AN$104)</f>
        <v>108.32000000000001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-450</v>
      </c>
      <c r="AC49">
        <f t="shared" si="0"/>
        <v>14.04173674580831</v>
      </c>
      <c r="AD49">
        <f t="shared" si="1"/>
        <v>753.78156915993304</v>
      </c>
      <c r="AE49">
        <f>'IDT-1'!C49</f>
        <v>0</v>
      </c>
      <c r="AF49" s="24"/>
      <c r="AG49">
        <f t="shared" si="2"/>
        <v>753.78156915993304</v>
      </c>
      <c r="AI49" s="34">
        <f>PXIL!I49</f>
        <v>0</v>
      </c>
      <c r="AJ49" s="34">
        <f>PXIL!O49</f>
        <v>0</v>
      </c>
      <c r="AK49" s="34">
        <f>RTM_IEX!I49</f>
        <v>38.56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6.1357899999999992</v>
      </c>
      <c r="E50">
        <f>GT_NG!Q50</f>
        <v>8.0493119910137594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48.997771613079266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682.87251851626365</v>
      </c>
      <c r="P50" s="36">
        <v>68.142611928856184</v>
      </c>
      <c r="Q50" s="36">
        <v>22.087460043693227</v>
      </c>
      <c r="R50" s="38">
        <v>25.8</v>
      </c>
      <c r="S50" s="38">
        <v>0</v>
      </c>
      <c r="T50" s="37">
        <f>SUMPRODUCT(LTA!J50:AN50,LTA!J$101:AN$101,LTA!J$104:AN$104)</f>
        <v>210.20000000000002</v>
      </c>
      <c r="U50" s="37">
        <f>SUMPRODUCT(LTA!J50:AN50,LTA!J$102:AN$102,LTA!J$104:AN$104)</f>
        <v>108.32000000000001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-450</v>
      </c>
      <c r="AC50">
        <f t="shared" si="0"/>
        <v>13.972034874580491</v>
      </c>
      <c r="AD50">
        <f t="shared" si="1"/>
        <v>745.5534292183255</v>
      </c>
      <c r="AE50">
        <f>'IDT-1'!C50</f>
        <v>0</v>
      </c>
      <c r="AF50" s="24"/>
      <c r="AG50">
        <f t="shared" si="2"/>
        <v>745.5534292183255</v>
      </c>
      <c r="AI50" s="34">
        <f>PXIL!I50</f>
        <v>0</v>
      </c>
      <c r="AJ50" s="34">
        <f>PXIL!O50</f>
        <v>0</v>
      </c>
      <c r="AK50" s="34">
        <f>RTM_IEX!I50</f>
        <v>28.92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6.1357899999999992</v>
      </c>
      <c r="E51">
        <f>GT_NG!Q51</f>
        <v>8.0493119910137594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48.997771613079266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683.41318559307535</v>
      </c>
      <c r="P51" s="36">
        <v>68.142611928856184</v>
      </c>
      <c r="Q51" s="36">
        <v>22.087460043693227</v>
      </c>
      <c r="R51" s="38">
        <v>25.8</v>
      </c>
      <c r="S51" s="38">
        <v>0</v>
      </c>
      <c r="T51" s="37">
        <f>SUMPRODUCT(LTA!J51:AN51,LTA!J$101:AN$101,LTA!J$104:AN$104)</f>
        <v>213.34</v>
      </c>
      <c r="U51" s="37">
        <f>SUMPRODUCT(LTA!J51:AN51,LTA!J$102:AN$102,LTA!J$104:AN$104)</f>
        <v>108.32000000000001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-450</v>
      </c>
      <c r="AC51">
        <f t="shared" si="0"/>
        <v>13.921892478025709</v>
      </c>
      <c r="AD51">
        <f t="shared" si="1"/>
        <v>739.63423869169196</v>
      </c>
      <c r="AE51">
        <f>'IDT-1'!C51</f>
        <v>0</v>
      </c>
      <c r="AF51" s="24"/>
      <c r="AG51">
        <f t="shared" si="2"/>
        <v>739.63423869169196</v>
      </c>
      <c r="AI51" s="34">
        <f>PXIL!I51</f>
        <v>0</v>
      </c>
      <c r="AJ51" s="34">
        <f>PXIL!O51</f>
        <v>0</v>
      </c>
      <c r="AK51" s="34">
        <f>RTM_IEX!I51</f>
        <v>19.27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6.1357899999999992</v>
      </c>
      <c r="E52">
        <f>GT_NG!Q52</f>
        <v>8.0493119910137594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48.997771613079266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683.41318559307535</v>
      </c>
      <c r="P52" s="36">
        <v>68.142611928856184</v>
      </c>
      <c r="Q52" s="36">
        <v>22.087460043693227</v>
      </c>
      <c r="R52" s="38">
        <v>25.8</v>
      </c>
      <c r="S52" s="38">
        <v>0</v>
      </c>
      <c r="T52" s="37">
        <f>SUMPRODUCT(LTA!J52:AN52,LTA!J$101:AN$101,LTA!J$104:AN$104)</f>
        <v>213.4</v>
      </c>
      <c r="U52" s="37">
        <f>SUMPRODUCT(LTA!J52:AN52,LTA!J$102:AN$102,LTA!J$104:AN$104)</f>
        <v>108.32000000000001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-450</v>
      </c>
      <c r="AC52">
        <f t="shared" si="0"/>
        <v>13.841504478025708</v>
      </c>
      <c r="AD52">
        <f t="shared" si="1"/>
        <v>730.14462669169211</v>
      </c>
      <c r="AE52">
        <f>'IDT-1'!C52</f>
        <v>0</v>
      </c>
      <c r="AF52" s="24"/>
      <c r="AG52">
        <f t="shared" si="2"/>
        <v>730.14462669169211</v>
      </c>
      <c r="AI52" s="34">
        <f>PXIL!I52</f>
        <v>0</v>
      </c>
      <c r="AJ52" s="34">
        <f>PXIL!O52</f>
        <v>0</v>
      </c>
      <c r="AK52" s="34">
        <f>RTM_IEX!I52</f>
        <v>9.64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6.1357899999999992</v>
      </c>
      <c r="E53">
        <f>GT_NG!Q53</f>
        <v>8.0493119910137594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48.997771613079266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683.4145952996397</v>
      </c>
      <c r="P53" s="36">
        <v>68.142611928856184</v>
      </c>
      <c r="Q53" s="36">
        <v>22.09</v>
      </c>
      <c r="R53" s="38">
        <v>25.8</v>
      </c>
      <c r="S53" s="38">
        <v>0</v>
      </c>
      <c r="T53" s="37">
        <f>SUMPRODUCT(LTA!J53:AN53,LTA!J$101:AN$101,LTA!J$104:AN$104)</f>
        <v>213.29000000000002</v>
      </c>
      <c r="U53" s="37">
        <f>SUMPRODUCT(LTA!J53:AN53,LTA!J$102:AN$102,LTA!J$104:AN$104)</f>
        <v>108.7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-450</v>
      </c>
      <c r="AC53">
        <f t="shared" si="0"/>
        <v>13.76282965519383</v>
      </c>
      <c r="AD53">
        <f t="shared" si="1"/>
        <v>720.85725117739526</v>
      </c>
      <c r="AE53">
        <f>'IDT-1'!C53</f>
        <v>0</v>
      </c>
      <c r="AF53" s="24"/>
      <c r="AG53">
        <f t="shared" si="2"/>
        <v>720.85725117739526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6.1357899999999992</v>
      </c>
      <c r="E54">
        <f>GT_NG!Q54</f>
        <v>8.0493119910137594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48.997771613079266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668.18573564344911</v>
      </c>
      <c r="P54" s="36">
        <v>68.142611928856184</v>
      </c>
      <c r="Q54" s="36">
        <v>22.09</v>
      </c>
      <c r="R54" s="38">
        <v>25.8</v>
      </c>
      <c r="S54" s="38">
        <v>0</v>
      </c>
      <c r="T54" s="37">
        <f>SUMPRODUCT(LTA!J54:AN54,LTA!J$101:AN$101,LTA!J$104:AN$104)</f>
        <v>213.25000000000003</v>
      </c>
      <c r="U54" s="37">
        <f>SUMPRODUCT(LTA!J54:AN54,LTA!J$102:AN$102,LTA!J$104:AN$104)</f>
        <v>109.09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-450</v>
      </c>
      <c r="AC54">
        <f t="shared" si="0"/>
        <v>13.637847234081825</v>
      </c>
      <c r="AD54">
        <f t="shared" si="1"/>
        <v>706.10337394231647</v>
      </c>
      <c r="AE54">
        <f>'IDT-1'!C54</f>
        <v>0</v>
      </c>
      <c r="AF54" s="24"/>
      <c r="AG54">
        <f t="shared" si="2"/>
        <v>706.10337394231647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6.1357899999999992</v>
      </c>
      <c r="E55">
        <f>GT_NG!Q55</f>
        <v>7.8071634893125346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652.7827390797903</v>
      </c>
      <c r="P55" s="36">
        <v>68.14</v>
      </c>
      <c r="Q55" s="36">
        <v>22.09</v>
      </c>
      <c r="R55" s="38">
        <v>25.8</v>
      </c>
      <c r="S55" s="38">
        <v>0</v>
      </c>
      <c r="T55" s="37">
        <f>SUMPRODUCT(LTA!J55:AN55,LTA!J$101:AN$101,LTA!J$104:AN$104)</f>
        <v>209.57</v>
      </c>
      <c r="U55" s="37">
        <f>SUMPRODUCT(LTA!J55:AN55,LTA!J$102:AN$102,LTA!J$104:AN$104)</f>
        <v>109.25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-450</v>
      </c>
      <c r="AC55">
        <f t="shared" si="0"/>
        <v>13.473431689016873</v>
      </c>
      <c r="AD55">
        <f t="shared" si="1"/>
        <v>686.69451031298252</v>
      </c>
      <c r="AE55">
        <f>'IDT-1'!C55</f>
        <v>0</v>
      </c>
      <c r="AF55" s="24"/>
      <c r="AG55">
        <f t="shared" si="2"/>
        <v>686.69451031298252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6.1357899999999992</v>
      </c>
      <c r="E56">
        <f>GT_NG!Q56</f>
        <v>7.8071634893125346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639.84383962595496</v>
      </c>
      <c r="P56" s="36">
        <v>68.139999999999986</v>
      </c>
      <c r="Q56" s="36">
        <v>22.09</v>
      </c>
      <c r="R56" s="38">
        <v>25.8</v>
      </c>
      <c r="S56" s="38">
        <v>0</v>
      </c>
      <c r="T56" s="37">
        <f>SUMPRODUCT(LTA!J56:AN56,LTA!J$101:AN$101,LTA!J$104:AN$104)</f>
        <v>206.15</v>
      </c>
      <c r="U56" s="37">
        <f>SUMPRODUCT(LTA!J56:AN56,LTA!J$102:AN$102,LTA!J$104:AN$104)</f>
        <v>109.4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-450</v>
      </c>
      <c r="AC56">
        <f t="shared" si="0"/>
        <v>13.337276933604659</v>
      </c>
      <c r="AD56">
        <f t="shared" si="1"/>
        <v>670.62176561455954</v>
      </c>
      <c r="AE56">
        <f>'IDT-1'!C56</f>
        <v>0</v>
      </c>
      <c r="AF56" s="24"/>
      <c r="AG56">
        <f t="shared" si="2"/>
        <v>670.62176561455954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6.1357899999999992</v>
      </c>
      <c r="E57">
        <f>GT_NG!Q57</f>
        <v>7.8071634893125346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633.06433998389696</v>
      </c>
      <c r="P57" s="36">
        <v>68.139999999999986</v>
      </c>
      <c r="Q57" s="36">
        <v>22.09</v>
      </c>
      <c r="R57" s="38">
        <v>25.8</v>
      </c>
      <c r="S57" s="38">
        <v>0</v>
      </c>
      <c r="T57" s="37">
        <f>SUMPRODUCT(LTA!J57:AN57,LTA!J$101:AN$101,LTA!J$104:AN$104)</f>
        <v>199.88</v>
      </c>
      <c r="U57" s="37">
        <f>SUMPRODUCT(LTA!J57:AN57,LTA!J$102:AN$102,LTA!J$104:AN$104)</f>
        <v>109.69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-450</v>
      </c>
      <c r="AC57">
        <f t="shared" si="0"/>
        <v>13.23009713661137</v>
      </c>
      <c r="AD57">
        <f t="shared" si="1"/>
        <v>657.96944576949465</v>
      </c>
      <c r="AE57">
        <f>'IDT-1'!C57</f>
        <v>0</v>
      </c>
      <c r="AF57" s="24"/>
      <c r="AG57">
        <f t="shared" si="2"/>
        <v>657.96944576949465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6.1357899999999992</v>
      </c>
      <c r="E58">
        <f>GT_NG!Q58</f>
        <v>7.8071634893125346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638.06404335071386</v>
      </c>
      <c r="P58" s="36">
        <v>68.139999999999986</v>
      </c>
      <c r="Q58" s="36">
        <v>22.09</v>
      </c>
      <c r="R58" s="38">
        <v>25.8</v>
      </c>
      <c r="S58" s="38">
        <v>0</v>
      </c>
      <c r="T58" s="37">
        <f>SUMPRODUCT(LTA!J58:AN58,LTA!J$101:AN$101,LTA!J$104:AN$104)</f>
        <v>192.7</v>
      </c>
      <c r="U58" s="37">
        <f>SUMPRODUCT(LTA!J58:AN58,LTA!J$102:AN$102,LTA!J$104:AN$104)</f>
        <v>109.99000000000001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-450</v>
      </c>
      <c r="AC58">
        <f t="shared" si="0"/>
        <v>13.214302644892634</v>
      </c>
      <c r="AD58">
        <f t="shared" si="1"/>
        <v>656.10494362803036</v>
      </c>
      <c r="AE58">
        <f>'IDT-1'!C58</f>
        <v>0</v>
      </c>
      <c r="AF58" s="24"/>
      <c r="AG58">
        <f t="shared" si="2"/>
        <v>656.10494362803036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6.1357899999999992</v>
      </c>
      <c r="E59">
        <f>GT_NG!Q59</f>
        <v>8.0493119910137594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640.68248698259015</v>
      </c>
      <c r="P59" s="36">
        <v>68.139999999999986</v>
      </c>
      <c r="Q59" s="36">
        <v>22.09</v>
      </c>
      <c r="R59" s="38">
        <v>25.8</v>
      </c>
      <c r="S59" s="38">
        <v>0</v>
      </c>
      <c r="T59" s="37">
        <f>SUMPRODUCT(LTA!J59:AN59,LTA!J$101:AN$101,LTA!J$104:AN$104)</f>
        <v>186.03</v>
      </c>
      <c r="U59" s="37">
        <f>SUMPRODUCT(LTA!J59:AN59,LTA!J$102:AN$102,LTA!J$104:AN$104)</f>
        <v>110.09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-450</v>
      </c>
      <c r="AC59">
        <f t="shared" si="0"/>
        <v>13.183143618814686</v>
      </c>
      <c r="AD59">
        <f t="shared" si="1"/>
        <v>652.42669478768585</v>
      </c>
      <c r="AE59">
        <f>'IDT-1'!C59</f>
        <v>0</v>
      </c>
      <c r="AF59" s="24"/>
      <c r="AG59">
        <f t="shared" si="2"/>
        <v>652.42669478768585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6.1357899999999992</v>
      </c>
      <c r="E60">
        <f>GT_NG!Q60</f>
        <v>8.0493119910137594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645.26903585133596</v>
      </c>
      <c r="P60" s="36">
        <v>68.139999999999986</v>
      </c>
      <c r="Q60" s="36">
        <v>22.09</v>
      </c>
      <c r="R60" s="38">
        <v>25.8</v>
      </c>
      <c r="S60" s="38">
        <v>0</v>
      </c>
      <c r="T60" s="37">
        <f>SUMPRODUCT(LTA!J60:AN60,LTA!J$101:AN$101,LTA!J$104:AN$104)</f>
        <v>178.36</v>
      </c>
      <c r="U60" s="37">
        <f>SUMPRODUCT(LTA!J60:AN60,LTA!J$102:AN$102,LTA!J$104:AN$104)</f>
        <v>110.16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-450</v>
      </c>
      <c r="AC60">
        <f t="shared" si="0"/>
        <v>13.157830629312148</v>
      </c>
      <c r="AD60">
        <f t="shared" si="1"/>
        <v>649.43855664593423</v>
      </c>
      <c r="AE60">
        <f>'IDT-1'!C60</f>
        <v>0</v>
      </c>
      <c r="AF60" s="24"/>
      <c r="AG60">
        <f t="shared" si="2"/>
        <v>649.43855664593423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6.1357899999999992</v>
      </c>
      <c r="E61">
        <f>GT_NG!Q61</f>
        <v>8.0493119910137594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660.17869169360768</v>
      </c>
      <c r="P61" s="36">
        <v>68.139999999999986</v>
      </c>
      <c r="Q61" s="36">
        <v>22.09</v>
      </c>
      <c r="R61" s="38">
        <v>25.8</v>
      </c>
      <c r="S61" s="38">
        <v>0</v>
      </c>
      <c r="T61" s="37">
        <f>SUMPRODUCT(LTA!J61:AN61,LTA!J$101:AN$101,LTA!J$104:AN$104)</f>
        <v>162.99</v>
      </c>
      <c r="U61" s="37">
        <f>SUMPRODUCT(LTA!J61:AN61,LTA!J$102:AN$102,LTA!J$104:AN$104)</f>
        <v>110.24000000000001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-450</v>
      </c>
      <c r="AC61">
        <f t="shared" si="0"/>
        <v>13.154635738387231</v>
      </c>
      <c r="AD61">
        <f t="shared" si="1"/>
        <v>649.06140737913074</v>
      </c>
      <c r="AE61">
        <f>'IDT-1'!C61</f>
        <v>0</v>
      </c>
      <c r="AF61" s="24"/>
      <c r="AG61">
        <f t="shared" si="2"/>
        <v>649.06140737913074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6.1357899999999992</v>
      </c>
      <c r="E62">
        <f>GT_NG!Q62</f>
        <v>8.0493119910137594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669.3687182013249</v>
      </c>
      <c r="P62" s="36">
        <v>68.14</v>
      </c>
      <c r="Q62" s="36">
        <v>22.09</v>
      </c>
      <c r="R62" s="38">
        <v>25.8</v>
      </c>
      <c r="S62" s="38">
        <v>0</v>
      </c>
      <c r="T62" s="37">
        <f>SUMPRODUCT(LTA!J62:AN62,LTA!J$101:AN$101,LTA!J$104:AN$104)</f>
        <v>152.76999999999998</v>
      </c>
      <c r="U62" s="37">
        <f>SUMPRODUCT(LTA!J62:AN62,LTA!J$102:AN$102,LTA!J$104:AN$104)</f>
        <v>110.33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-450</v>
      </c>
      <c r="AC62">
        <f t="shared" si="0"/>
        <v>13.146739961052056</v>
      </c>
      <c r="AD62">
        <f t="shared" si="1"/>
        <v>648.12932966418327</v>
      </c>
      <c r="AE62">
        <f>'IDT-1'!C62</f>
        <v>0</v>
      </c>
      <c r="AF62" s="24"/>
      <c r="AG62">
        <f t="shared" si="2"/>
        <v>648.12932966418327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6.1357899999999992</v>
      </c>
      <c r="E63">
        <f>GT_NG!Q63</f>
        <v>7.8071634893125346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674.36876632922304</v>
      </c>
      <c r="P63" s="36">
        <v>68.142611928856184</v>
      </c>
      <c r="Q63" s="36">
        <v>22.09</v>
      </c>
      <c r="R63" s="38">
        <v>25.8</v>
      </c>
      <c r="S63" s="38">
        <v>0</v>
      </c>
      <c r="T63" s="37">
        <f>SUMPRODUCT(LTA!J63:AN63,LTA!J$101:AN$101,LTA!J$104:AN$104)</f>
        <v>146.59</v>
      </c>
      <c r="U63" s="37">
        <f>SUMPRODUCT(LTA!J63:AN63,LTA!J$102:AN$102,LTA!J$104:AN$104)</f>
        <v>110.4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-450</v>
      </c>
      <c r="AC63">
        <f t="shared" si="0"/>
        <v>13.337844258114501</v>
      </c>
      <c r="AD63">
        <f t="shared" si="1"/>
        <v>670.68873692217392</v>
      </c>
      <c r="AE63">
        <f>'IDT-1'!C63</f>
        <v>0</v>
      </c>
      <c r="AF63" s="24"/>
      <c r="AG63">
        <f t="shared" si="2"/>
        <v>670.68873692217392</v>
      </c>
      <c r="AI63" s="34">
        <f>PXIL!I63</f>
        <v>0</v>
      </c>
      <c r="AJ63" s="34">
        <f>PXIL!O63</f>
        <v>0</v>
      </c>
      <c r="AK63" s="34">
        <f>RTM_IEX!I63</f>
        <v>24.1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6.1357899999999992</v>
      </c>
      <c r="E64">
        <f>GT_NG!Q64</f>
        <v>7.8071634893125346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674.36912075541056</v>
      </c>
      <c r="P64" s="36">
        <v>68.142611928856184</v>
      </c>
      <c r="Q64" s="36">
        <v>22.09</v>
      </c>
      <c r="R64" s="38">
        <v>25.8</v>
      </c>
      <c r="S64" s="38">
        <v>0</v>
      </c>
      <c r="T64" s="37">
        <f>SUMPRODUCT(LTA!J64:AN64,LTA!J$101:AN$101,LTA!J$104:AN$104)</f>
        <v>134.89999999999998</v>
      </c>
      <c r="U64" s="37">
        <f>SUMPRODUCT(LTA!J64:AN64,LTA!J$102:AN$102,LTA!J$104:AN$104)</f>
        <v>110.48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-450</v>
      </c>
      <c r="AC64">
        <f t="shared" si="0"/>
        <v>13.280811235294475</v>
      </c>
      <c r="AD64">
        <f t="shared" si="1"/>
        <v>663.95612437118143</v>
      </c>
      <c r="AE64">
        <f>'IDT-1'!C64</f>
        <v>0</v>
      </c>
      <c r="AF64" s="24"/>
      <c r="AG64">
        <f t="shared" si="2"/>
        <v>663.95612437118143</v>
      </c>
      <c r="AI64" s="34">
        <f>PXIL!I64</f>
        <v>0</v>
      </c>
      <c r="AJ64" s="34">
        <f>PXIL!O64</f>
        <v>0</v>
      </c>
      <c r="AK64" s="34">
        <f>RTM_IEX!I64</f>
        <v>28.92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6.1357899999999992</v>
      </c>
      <c r="E65">
        <f>GT_NG!Q65</f>
        <v>7.8071634893125346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674.53903433910466</v>
      </c>
      <c r="P65" s="36">
        <v>68.142611928856184</v>
      </c>
      <c r="Q65" s="36">
        <v>22.087460043693227</v>
      </c>
      <c r="R65" s="38">
        <v>26.3</v>
      </c>
      <c r="S65" s="38">
        <v>0</v>
      </c>
      <c r="T65" s="37">
        <f>SUMPRODUCT(LTA!J65:AN65,LTA!J$101:AN$101,LTA!J$104:AN$104)</f>
        <v>117.94999999999999</v>
      </c>
      <c r="U65" s="37">
        <f>SUMPRODUCT(LTA!J65:AN65,LTA!J$102:AN$102,LTA!J$104:AN$104)</f>
        <v>110.55000000000001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-450</v>
      </c>
      <c r="AC65">
        <f t="shared" si="0"/>
        <v>13.306577173764532</v>
      </c>
      <c r="AD65">
        <f t="shared" si="1"/>
        <v>666.99773206009877</v>
      </c>
      <c r="AE65">
        <f>'IDT-1'!C65</f>
        <v>0</v>
      </c>
      <c r="AF65" s="24"/>
      <c r="AG65">
        <f t="shared" si="2"/>
        <v>666.99773206009877</v>
      </c>
      <c r="AI65" s="34">
        <f>PXIL!I65</f>
        <v>0</v>
      </c>
      <c r="AJ65" s="34">
        <f>PXIL!O65</f>
        <v>0</v>
      </c>
      <c r="AK65" s="34">
        <f>RTM_IEX!I65</f>
        <v>48.2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6.1357899999999992</v>
      </c>
      <c r="E66">
        <f>GT_NG!Q66</f>
        <v>7.8071634893125346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676.18690844351147</v>
      </c>
      <c r="P66" s="36">
        <v>68.142611928856184</v>
      </c>
      <c r="Q66" s="36">
        <v>22.087460043693227</v>
      </c>
      <c r="R66" s="38">
        <v>26.3</v>
      </c>
      <c r="S66" s="38">
        <v>0</v>
      </c>
      <c r="T66" s="37">
        <f>SUMPRODUCT(LTA!J66:AN66,LTA!J$101:AN$101,LTA!J$104:AN$104)</f>
        <v>102.46000000000001</v>
      </c>
      <c r="U66" s="37">
        <f>SUMPRODUCT(LTA!J66:AN66,LTA!J$102:AN$102,LTA!J$104:AN$104)</f>
        <v>110.65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-450</v>
      </c>
      <c r="AC66">
        <f t="shared" si="0"/>
        <v>13.272119316241549</v>
      </c>
      <c r="AD66">
        <f t="shared" si="1"/>
        <v>662.93006402202866</v>
      </c>
      <c r="AE66">
        <f>'IDT-1'!C66</f>
        <v>0</v>
      </c>
      <c r="AF66" s="24"/>
      <c r="AG66">
        <f t="shared" si="2"/>
        <v>662.93006402202866</v>
      </c>
      <c r="AI66" s="34">
        <f>PXIL!I66</f>
        <v>0</v>
      </c>
      <c r="AJ66" s="34">
        <f>PXIL!O66</f>
        <v>0</v>
      </c>
      <c r="AK66" s="34">
        <f>RTM_IEX!I66</f>
        <v>57.84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6.1357899999999992</v>
      </c>
      <c r="E67">
        <f>GT_NG!Q67</f>
        <v>19.726180497345627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44.997956124812632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679.72300680305852</v>
      </c>
      <c r="P67" s="36">
        <v>68.142611928856184</v>
      </c>
      <c r="Q67" s="36">
        <v>22.087460043693227</v>
      </c>
      <c r="R67" s="38">
        <v>21.68</v>
      </c>
      <c r="S67" s="38">
        <v>0</v>
      </c>
      <c r="T67" s="37">
        <f>SUMPRODUCT(LTA!J67:AN67,LTA!J$101:AN$101,LTA!J$104:AN$104)</f>
        <v>87.38000000000001</v>
      </c>
      <c r="U67" s="37">
        <f>SUMPRODUCT(LTA!J67:AN67,LTA!J$102:AN$102,LTA!J$104:AN$104)</f>
        <v>111.02000000000001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-450</v>
      </c>
      <c r="AC67">
        <f t="shared" si="0"/>
        <v>13.249950221541315</v>
      </c>
      <c r="AD67">
        <f t="shared" si="1"/>
        <v>660.31305517622468</v>
      </c>
      <c r="AE67">
        <f>'IDT-1'!C67</f>
        <v>0</v>
      </c>
      <c r="AF67" s="24"/>
      <c r="AG67">
        <f t="shared" si="2"/>
        <v>660.31305517622468</v>
      </c>
      <c r="AI67" s="34">
        <f>PXIL!I67</f>
        <v>0</v>
      </c>
      <c r="AJ67" s="34">
        <f>PXIL!O67</f>
        <v>0</v>
      </c>
      <c r="AK67" s="34">
        <f>RTM_IEX!I67</f>
        <v>62.67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6.1357899999999992</v>
      </c>
      <c r="E68">
        <f>GT_NG!Q68</f>
        <v>19.726180497345627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44.997956124812632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693.37961961132692</v>
      </c>
      <c r="P68" s="36">
        <v>68.142611928856184</v>
      </c>
      <c r="Q68" s="36">
        <v>22.087460043693227</v>
      </c>
      <c r="R68" s="38">
        <v>15.87</v>
      </c>
      <c r="S68" s="38">
        <v>0</v>
      </c>
      <c r="T68" s="37">
        <f>SUMPRODUCT(LTA!J68:AN68,LTA!J$101:AN$101,LTA!J$104:AN$104)</f>
        <v>74.34</v>
      </c>
      <c r="U68" s="37">
        <f>SUMPRODUCT(LTA!J68:AN68,LTA!J$102:AN$102,LTA!J$104:AN$104)</f>
        <v>111.41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-450</v>
      </c>
      <c r="AC68">
        <f t="shared" ref="AC68:AC98" si="3">SUMIF(B68:AB68,"&gt;0")*$AC$2-SUMIF(B68:AB68,"&lt;0")*($AC$2/(1-$AC$2))+SUMIF(AI68:AR68,"&gt;0")*$AC$2-SUMIF(AI68:AR68,"&lt;0")*($AC$2/(1-$AC$2))</f>
        <v>13.250089769130772</v>
      </c>
      <c r="AD68">
        <f t="shared" ref="AD68:AD98" si="4">SUM(B68:AB68,AI68:AT68)-AC68</f>
        <v>660.32952843690384</v>
      </c>
      <c r="AE68">
        <f>'IDT-1'!C68</f>
        <v>0</v>
      </c>
      <c r="AF68" s="24"/>
      <c r="AG68">
        <f t="shared" ref="AG68:AG98" si="5">SUM(AD68:AF68)</f>
        <v>660.32952843690384</v>
      </c>
      <c r="AI68" s="34">
        <f>PXIL!I68</f>
        <v>0</v>
      </c>
      <c r="AJ68" s="34">
        <f>PXIL!O68</f>
        <v>0</v>
      </c>
      <c r="AK68" s="34">
        <f>RTM_IEX!I68</f>
        <v>48.21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19.28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6.1357899999999992</v>
      </c>
      <c r="E69">
        <f>GT_NG!Q69</f>
        <v>19.726180497345627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44.997956124812632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693.38013161955882</v>
      </c>
      <c r="P69" s="36">
        <v>68.142611928856184</v>
      </c>
      <c r="Q69" s="36">
        <v>22.087460043693227</v>
      </c>
      <c r="R69" s="38">
        <v>7.1573432282003706</v>
      </c>
      <c r="S69" s="38">
        <v>0</v>
      </c>
      <c r="T69" s="37">
        <f>SUMPRODUCT(LTA!J69:AN69,LTA!J$101:AN$101,LTA!J$104:AN$104)</f>
        <v>62.04</v>
      </c>
      <c r="U69" s="37">
        <f>SUMPRODUCT(LTA!J69:AN69,LTA!J$102:AN$102,LTA!J$104:AN$104)</f>
        <v>111.95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-450</v>
      </c>
      <c r="AC69">
        <f t="shared" si="3"/>
        <v>13.361623753116799</v>
      </c>
      <c r="AD69">
        <f t="shared" si="4"/>
        <v>673.49584968934994</v>
      </c>
      <c r="AE69">
        <f>'IDT-1'!C69</f>
        <v>0</v>
      </c>
      <c r="AF69" s="24"/>
      <c r="AG69">
        <f t="shared" si="5"/>
        <v>673.49584968934994</v>
      </c>
      <c r="AI69" s="34">
        <f>PXIL!I69</f>
        <v>0</v>
      </c>
      <c r="AJ69" s="34">
        <f>PXIL!O69</f>
        <v>0</v>
      </c>
      <c r="AK69" s="34">
        <f>RTM_IEX!I69</f>
        <v>48.21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53.03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6.1357899999999992</v>
      </c>
      <c r="E70">
        <f>GT_NG!Q70</f>
        <v>19.726180497345627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44.997956124812632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693.3791137020487</v>
      </c>
      <c r="P70" s="36">
        <v>68.142611928856184</v>
      </c>
      <c r="Q70" s="36">
        <v>22.087460043693227</v>
      </c>
      <c r="R70" s="38">
        <v>2.92</v>
      </c>
      <c r="S70" s="38">
        <v>0</v>
      </c>
      <c r="T70" s="37">
        <f>SUMPRODUCT(LTA!J70:AN70,LTA!J$101:AN$101,LTA!J$104:AN$104)</f>
        <v>50.59</v>
      </c>
      <c r="U70" s="37">
        <f>SUMPRODUCT(LTA!J70:AN70,LTA!J$102:AN$102,LTA!J$104:AN$104)</f>
        <v>112.26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8.58</v>
      </c>
      <c r="Z70" s="34">
        <f>IEX!O70</f>
        <v>0</v>
      </c>
      <c r="AA70" s="75">
        <f>STOA!I70</f>
        <v>0</v>
      </c>
      <c r="AB70" s="75">
        <f>-STOA!O70</f>
        <v>-450</v>
      </c>
      <c r="AC70">
        <f t="shared" si="3"/>
        <v>13.474869519492831</v>
      </c>
      <c r="AD70">
        <f t="shared" si="4"/>
        <v>686.86424277726337</v>
      </c>
      <c r="AE70">
        <f>'IDT-1'!C70</f>
        <v>0</v>
      </c>
      <c r="AF70" s="24"/>
      <c r="AG70">
        <f t="shared" si="5"/>
        <v>686.86424277726337</v>
      </c>
      <c r="AI70" s="34">
        <f>PXIL!I70</f>
        <v>0</v>
      </c>
      <c r="AJ70" s="34">
        <f>PXIL!O70</f>
        <v>0</v>
      </c>
      <c r="AK70" s="34">
        <f>RTM_IEX!I70</f>
        <v>53.03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68.489999999999995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6.1357899999999992</v>
      </c>
      <c r="E71">
        <f>GT_NG!Q71</f>
        <v>19.726180497345627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696.97670561730047</v>
      </c>
      <c r="P71" s="36">
        <v>68.142611928856184</v>
      </c>
      <c r="Q71" s="36">
        <v>22.087460043693227</v>
      </c>
      <c r="R71" s="38">
        <v>1.6526570048309177</v>
      </c>
      <c r="S71" s="38">
        <v>0</v>
      </c>
      <c r="T71" s="37">
        <f>SUMPRODUCT(LTA!J71:AN71,LTA!J$101:AN$101,LTA!J$104:AN$104)</f>
        <v>35.79</v>
      </c>
      <c r="U71" s="37">
        <f>SUMPRODUCT(LTA!J71:AN71,LTA!J$102:AN$102,LTA!J$104:AN$104)</f>
        <v>110.31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25.74</v>
      </c>
      <c r="Z71" s="34">
        <f>IEX!O71</f>
        <v>0</v>
      </c>
      <c r="AA71" s="75">
        <f>STOA!I71</f>
        <v>24.62</v>
      </c>
      <c r="AB71" s="75">
        <f>-STOA!O71</f>
        <v>-450</v>
      </c>
      <c r="AC71">
        <f t="shared" si="3"/>
        <v>13.520584778973099</v>
      </c>
      <c r="AD71">
        <f t="shared" si="4"/>
        <v>692.26082031305305</v>
      </c>
      <c r="AE71">
        <f>'IDT-1'!C71</f>
        <v>0</v>
      </c>
      <c r="AF71" s="24"/>
      <c r="AG71">
        <f t="shared" si="5"/>
        <v>692.26082031305305</v>
      </c>
      <c r="AI71" s="34">
        <f>PXIL!I71</f>
        <v>0</v>
      </c>
      <c r="AJ71" s="34">
        <f>PXIL!O71</f>
        <v>0</v>
      </c>
      <c r="AK71" s="34">
        <f>RTM_IEX!I71</f>
        <v>57.85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41.75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6.1357899999999992</v>
      </c>
      <c r="E72">
        <f>GT_NG!Q72</f>
        <v>19.726180497345627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688.58315238112641</v>
      </c>
      <c r="P72" s="36">
        <v>68.142611928856184</v>
      </c>
      <c r="Q72" s="36">
        <v>22.087460043693227</v>
      </c>
      <c r="R72" s="38">
        <v>0.42</v>
      </c>
      <c r="S72" s="38">
        <v>0</v>
      </c>
      <c r="T72" s="37">
        <f>SUMPRODUCT(LTA!J72:AN72,LTA!J$101:AN$101,LTA!J$104:AN$104)</f>
        <v>28.55</v>
      </c>
      <c r="U72" s="37">
        <f>SUMPRODUCT(LTA!J72:AN72,LTA!J$102:AN$102,LTA!J$104:AN$104)</f>
        <v>110.49000000000001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44.06</v>
      </c>
      <c r="Z72" s="34">
        <f>IEX!O72</f>
        <v>0</v>
      </c>
      <c r="AA72" s="75">
        <f>STOA!I72</f>
        <v>24.62</v>
      </c>
      <c r="AB72" s="75">
        <f>-STOA!O72</f>
        <v>-450</v>
      </c>
      <c r="AC72">
        <f t="shared" si="3"/>
        <v>13.666356612948658</v>
      </c>
      <c r="AD72">
        <f t="shared" si="4"/>
        <v>709.46883823807264</v>
      </c>
      <c r="AE72">
        <f>'IDT-1'!C72</f>
        <v>0</v>
      </c>
      <c r="AF72" s="24"/>
      <c r="AG72">
        <f t="shared" si="5"/>
        <v>709.46883823807264</v>
      </c>
      <c r="AI72" s="34">
        <f>PXIL!I72</f>
        <v>0</v>
      </c>
      <c r="AJ72" s="34">
        <f>PXIL!O72</f>
        <v>0</v>
      </c>
      <c r="AK72" s="34">
        <f>RTM_IEX!I72</f>
        <v>48.2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57.12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6.1357899999999992</v>
      </c>
      <c r="E73">
        <f>GT_NG!Q73</f>
        <v>19.726180497345627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700.03897249595241</v>
      </c>
      <c r="P73" s="36">
        <v>68.142611928856184</v>
      </c>
      <c r="Q73" s="36">
        <v>22.087460043693227</v>
      </c>
      <c r="R73" s="38">
        <v>0</v>
      </c>
      <c r="S73" s="38">
        <v>0</v>
      </c>
      <c r="T73" s="37">
        <f>SUMPRODUCT(LTA!J73:AN73,LTA!J$101:AN$101,LTA!J$104:AN$104)</f>
        <v>20.89</v>
      </c>
      <c r="U73" s="37">
        <f>SUMPRODUCT(LTA!J73:AN73,LTA!J$102:AN$102,LTA!J$104:AN$104)</f>
        <v>110.56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53.61</v>
      </c>
      <c r="Z73" s="34">
        <f>IEX!O73</f>
        <v>0</v>
      </c>
      <c r="AA73" s="75">
        <f>STOA!I73</f>
        <v>27.09</v>
      </c>
      <c r="AB73" s="75">
        <f>-STOA!O73</f>
        <v>-450</v>
      </c>
      <c r="AC73">
        <f t="shared" si="3"/>
        <v>14.045497501913196</v>
      </c>
      <c r="AD73">
        <f t="shared" si="4"/>
        <v>754.22551746393412</v>
      </c>
      <c r="AE73">
        <f>'IDT-1'!C73</f>
        <v>0</v>
      </c>
      <c r="AF73" s="24"/>
      <c r="AG73">
        <f t="shared" si="5"/>
        <v>754.22551746393412</v>
      </c>
      <c r="AI73" s="34">
        <f>PXIL!I73</f>
        <v>0</v>
      </c>
      <c r="AJ73" s="34">
        <f>PXIL!O73</f>
        <v>0</v>
      </c>
      <c r="AK73" s="34">
        <f>RTM_IEX!I73</f>
        <v>125.33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9.66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6.1357899999999992</v>
      </c>
      <c r="E74">
        <f>GT_NG!Q74</f>
        <v>19.726180497345627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721.15473314384462</v>
      </c>
      <c r="P74" s="36">
        <v>68.142611928856184</v>
      </c>
      <c r="Q74" s="36">
        <v>22.087460043693227</v>
      </c>
      <c r="R74" s="38">
        <v>0</v>
      </c>
      <c r="S74" s="38">
        <v>0</v>
      </c>
      <c r="T74" s="37">
        <f>SUMPRODUCT(LTA!J74:AN74,LTA!J$101:AN$101,LTA!J$104:AN$104)</f>
        <v>21.419999999999998</v>
      </c>
      <c r="U74" s="37">
        <f>SUMPRODUCT(LTA!J74:AN74,LTA!J$102:AN$102,LTA!J$104:AN$104)</f>
        <v>110.65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30.52</v>
      </c>
      <c r="Z74" s="34">
        <f>IEX!O74</f>
        <v>0</v>
      </c>
      <c r="AA74" s="75">
        <f>STOA!I74</f>
        <v>27.09</v>
      </c>
      <c r="AB74" s="75">
        <f>-STOA!O74</f>
        <v>-450</v>
      </c>
      <c r="AC74">
        <f t="shared" si="3"/>
        <v>14.171125891355491</v>
      </c>
      <c r="AD74">
        <f t="shared" si="4"/>
        <v>769.05564972238403</v>
      </c>
      <c r="AE74">
        <f>'IDT-1'!C74</f>
        <v>0</v>
      </c>
      <c r="AF74" s="24"/>
      <c r="AG74">
        <f t="shared" si="5"/>
        <v>769.05564972238403</v>
      </c>
      <c r="AI74" s="34">
        <f>PXIL!I74</f>
        <v>0</v>
      </c>
      <c r="AJ74" s="34">
        <f>PXIL!O74</f>
        <v>0</v>
      </c>
      <c r="AK74" s="34">
        <f>RTM_IEX!I74</f>
        <v>144.61000000000001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6.69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6.1357899999999992</v>
      </c>
      <c r="E75">
        <f>GT_NG!Q75</f>
        <v>19.893825090807489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744.21450330360665</v>
      </c>
      <c r="P75" s="36">
        <v>68.142611928856184</v>
      </c>
      <c r="Q75" s="36">
        <v>22.087460043693227</v>
      </c>
      <c r="R75" s="38">
        <v>0</v>
      </c>
      <c r="S75" s="38">
        <v>0</v>
      </c>
      <c r="T75" s="37">
        <f>SUMPRODUCT(LTA!J75:AN75,LTA!J$101:AN$101,LTA!J$104:AN$104)</f>
        <v>16.420000000000002</v>
      </c>
      <c r="U75" s="37">
        <f>SUMPRODUCT(LTA!J75:AN75,LTA!J$102:AN$102,LTA!J$104:AN$104)</f>
        <v>110.74000000000001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56.38</v>
      </c>
      <c r="Z75" s="34">
        <f>IEX!O75</f>
        <v>0</v>
      </c>
      <c r="AA75" s="75">
        <f>STOA!I75</f>
        <v>29.57</v>
      </c>
      <c r="AB75" s="75">
        <f>-STOA!O75</f>
        <v>-450</v>
      </c>
      <c r="AC75">
        <f t="shared" si="3"/>
        <v>14.167828175282574</v>
      </c>
      <c r="AD75">
        <f t="shared" si="4"/>
        <v>768.66636219168106</v>
      </c>
      <c r="AE75">
        <f>'IDT-1'!C75</f>
        <v>0</v>
      </c>
      <c r="AF75" s="24"/>
      <c r="AG75">
        <f t="shared" si="5"/>
        <v>768.66636219168106</v>
      </c>
      <c r="AI75" s="34">
        <f>PXIL!I75</f>
        <v>0</v>
      </c>
      <c r="AJ75" s="34">
        <f>PXIL!O75</f>
        <v>0</v>
      </c>
      <c r="AK75" s="34">
        <f>RTM_IEX!I75</f>
        <v>91.59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12.66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6.1357899999999992</v>
      </c>
      <c r="E76">
        <f>GT_NG!Q76</f>
        <v>19.907533315202613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762.11429518929526</v>
      </c>
      <c r="P76" s="36">
        <v>68.142611928856184</v>
      </c>
      <c r="Q76" s="36">
        <v>22.087460043693227</v>
      </c>
      <c r="R76" s="38">
        <v>0</v>
      </c>
      <c r="S76" s="38">
        <v>0</v>
      </c>
      <c r="T76" s="37">
        <f>SUMPRODUCT(LTA!J76:AN76,LTA!J$101:AN$101,LTA!J$104:AN$104)</f>
        <v>17.350000000000001</v>
      </c>
      <c r="U76" s="37">
        <f>SUMPRODUCT(LTA!J76:AN76,LTA!J$102:AN$102,LTA!J$104:AN$104)</f>
        <v>110.81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42.75</v>
      </c>
      <c r="Z76" s="34">
        <f>IEX!O76</f>
        <v>0</v>
      </c>
      <c r="AA76" s="75">
        <f>STOA!I76</f>
        <v>29.57</v>
      </c>
      <c r="AB76" s="75">
        <f>-STOA!O76</f>
        <v>-450</v>
      </c>
      <c r="AC76">
        <f t="shared" si="3"/>
        <v>13.995825576207277</v>
      </c>
      <c r="AD76">
        <f t="shared" si="4"/>
        <v>748.36186490084003</v>
      </c>
      <c r="AE76">
        <f>'IDT-1'!C76</f>
        <v>0</v>
      </c>
      <c r="AF76" s="24"/>
      <c r="AG76">
        <f t="shared" si="5"/>
        <v>748.36186490084003</v>
      </c>
      <c r="AI76" s="34">
        <f>PXIL!I76</f>
        <v>0</v>
      </c>
      <c r="AJ76" s="34">
        <f>PXIL!O76</f>
        <v>0</v>
      </c>
      <c r="AK76" s="34">
        <f>RTM_IEX!I76</f>
        <v>53.02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25.47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6.1357899999999992</v>
      </c>
      <c r="E77">
        <f>GT_NG!Q77</f>
        <v>19.907533315202613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54.997583585958438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763.12118689553517</v>
      </c>
      <c r="P77" s="36">
        <v>68.142611928856184</v>
      </c>
      <c r="Q77" s="36">
        <v>22.087460043693227</v>
      </c>
      <c r="R77" s="38">
        <v>0</v>
      </c>
      <c r="S77" s="38">
        <v>0</v>
      </c>
      <c r="T77" s="37">
        <f>SUMPRODUCT(LTA!J77:AN77,LTA!J$101:AN$101,LTA!J$104:AN$104)</f>
        <v>18.37</v>
      </c>
      <c r="U77" s="37">
        <f>SUMPRODUCT(LTA!J77:AN77,LTA!J$102:AN$102,LTA!J$104:AN$104)</f>
        <v>107.64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42.59</v>
      </c>
      <c r="Z77" s="34">
        <f>IEX!O77</f>
        <v>0</v>
      </c>
      <c r="AA77" s="75">
        <f>STOA!I77</f>
        <v>32.04</v>
      </c>
      <c r="AB77" s="75">
        <f>-STOA!O77</f>
        <v>-450</v>
      </c>
      <c r="AC77">
        <f t="shared" si="3"/>
        <v>14.091455168661742</v>
      </c>
      <c r="AD77">
        <f t="shared" si="4"/>
        <v>759.65071060058381</v>
      </c>
      <c r="AE77">
        <f>'IDT-1'!C77</f>
        <v>0</v>
      </c>
      <c r="AF77" s="24"/>
      <c r="AG77">
        <f t="shared" si="5"/>
        <v>759.65071060058381</v>
      </c>
      <c r="AI77" s="34">
        <f>PXIL!I77</f>
        <v>0</v>
      </c>
      <c r="AJ77" s="34">
        <f>PXIL!O77</f>
        <v>0</v>
      </c>
      <c r="AK77" s="34">
        <f>RTM_IEX!I77</f>
        <v>64.599999999999994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24.11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6.1357899999999992</v>
      </c>
      <c r="E78">
        <f>GT_NG!Q78</f>
        <v>19.907533315202613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54.997583585958438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763.12118689553517</v>
      </c>
      <c r="P78" s="36">
        <v>68.142611928856184</v>
      </c>
      <c r="Q78" s="36">
        <v>22.087460043693227</v>
      </c>
      <c r="R78" s="38">
        <v>0</v>
      </c>
      <c r="S78" s="38">
        <v>0</v>
      </c>
      <c r="T78" s="37">
        <f>SUMPRODUCT(LTA!J78:AN78,LTA!J$101:AN$101,LTA!J$104:AN$104)</f>
        <v>19.5</v>
      </c>
      <c r="U78" s="37">
        <f>SUMPRODUCT(LTA!J78:AN78,LTA!J$102:AN$102,LTA!J$104:AN$104)</f>
        <v>107.64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25.36</v>
      </c>
      <c r="Z78" s="34">
        <f>IEX!O78</f>
        <v>0</v>
      </c>
      <c r="AA78" s="75">
        <f>STOA!I78</f>
        <v>32.04</v>
      </c>
      <c r="AB78" s="75">
        <f>-STOA!O78</f>
        <v>-450</v>
      </c>
      <c r="AC78">
        <f t="shared" si="3"/>
        <v>13.945295168661744</v>
      </c>
      <c r="AD78">
        <f t="shared" si="4"/>
        <v>742.39687060058372</v>
      </c>
      <c r="AE78">
        <f>'IDT-1'!C78</f>
        <v>0</v>
      </c>
      <c r="AF78" s="24"/>
      <c r="AG78">
        <f t="shared" si="5"/>
        <v>742.39687060058372</v>
      </c>
      <c r="AI78" s="34">
        <f>PXIL!I78</f>
        <v>0</v>
      </c>
      <c r="AJ78" s="34">
        <f>PXIL!O78</f>
        <v>0</v>
      </c>
      <c r="AK78" s="34">
        <f>RTM_IEX!I78</f>
        <v>50.14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37.270000000000003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6.1357899999999992</v>
      </c>
      <c r="E79">
        <f>GT_NG!Q79</f>
        <v>8.3522820442743928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44.997956124812632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757.8413784056778</v>
      </c>
      <c r="P79" s="36">
        <v>68.142611928856184</v>
      </c>
      <c r="Q79" s="36">
        <v>22.087460043693227</v>
      </c>
      <c r="R79" s="38">
        <v>0</v>
      </c>
      <c r="S79" s="38">
        <v>0</v>
      </c>
      <c r="T79" s="37">
        <f>SUMPRODUCT(LTA!J79:AN79,LTA!J$101:AN$101,LTA!J$104:AN$104)</f>
        <v>21.09</v>
      </c>
      <c r="U79" s="37">
        <f>SUMPRODUCT(LTA!J79:AN79,LTA!J$102:AN$102,LTA!J$104:AN$104)</f>
        <v>108.04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-450</v>
      </c>
      <c r="AC79">
        <f t="shared" si="3"/>
        <v>13.78355579599752</v>
      </c>
      <c r="AD79">
        <f t="shared" si="4"/>
        <v>723.30392275131692</v>
      </c>
      <c r="AE79">
        <f>'IDT-1'!C79</f>
        <v>0</v>
      </c>
      <c r="AF79" s="24"/>
      <c r="AG79">
        <f t="shared" si="5"/>
        <v>723.30392275131692</v>
      </c>
      <c r="AI79" s="34">
        <f>PXIL!I79</f>
        <v>0</v>
      </c>
      <c r="AJ79" s="34">
        <f>PXIL!O79</f>
        <v>0</v>
      </c>
      <c r="AK79" s="34">
        <f>RTM_IEX!I79</f>
        <v>73.27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77.13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6.1357899999999992</v>
      </c>
      <c r="E80">
        <f>GT_NG!Q80</f>
        <v>8.3522820442743928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44.997956124812632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752.91783036128368</v>
      </c>
      <c r="P80" s="36">
        <v>68.142611928856184</v>
      </c>
      <c r="Q80" s="36">
        <v>22.087460043693227</v>
      </c>
      <c r="R80" s="38">
        <v>0</v>
      </c>
      <c r="S80" s="38">
        <v>0</v>
      </c>
      <c r="T80" s="37">
        <f>SUMPRODUCT(LTA!J80:AN80,LTA!J$101:AN$101,LTA!J$104:AN$104)</f>
        <v>22.86</v>
      </c>
      <c r="U80" s="37">
        <f>SUMPRODUCT(LTA!J80:AN80,LTA!J$102:AN$102,LTA!J$104:AN$104)</f>
        <v>108.59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-450</v>
      </c>
      <c r="AC80">
        <f t="shared" si="3"/>
        <v>13.559245992424607</v>
      </c>
      <c r="AD80">
        <f t="shared" si="4"/>
        <v>696.82468451049544</v>
      </c>
      <c r="AE80">
        <f>'IDT-1'!C80</f>
        <v>0</v>
      </c>
      <c r="AF80" s="24"/>
      <c r="AG80">
        <f t="shared" si="5"/>
        <v>696.82468451049544</v>
      </c>
      <c r="AI80" s="34">
        <f>PXIL!I80</f>
        <v>0</v>
      </c>
      <c r="AJ80" s="34">
        <f>PXIL!O80</f>
        <v>0</v>
      </c>
      <c r="AK80" s="34">
        <f>RTM_IEX!I80</f>
        <v>58.81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67.489999999999995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6.1357899999999992</v>
      </c>
      <c r="E81">
        <f>GT_NG!Q81</f>
        <v>8.3522820442743928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749.91511971319073</v>
      </c>
      <c r="P81" s="36">
        <v>68.142611928856184</v>
      </c>
      <c r="Q81" s="36">
        <v>22.087460043693227</v>
      </c>
      <c r="R81" s="38">
        <v>0</v>
      </c>
      <c r="S81" s="38">
        <v>0</v>
      </c>
      <c r="T81" s="37">
        <f>SUMPRODUCT(LTA!J81:AN81,LTA!J$101:AN$101,LTA!J$104:AN$104)</f>
        <v>32.299999999999997</v>
      </c>
      <c r="U81" s="37">
        <f>SUMPRODUCT(LTA!J81:AN81,LTA!J$102:AN$102,LTA!J$104:AN$104)</f>
        <v>108.92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-450</v>
      </c>
      <c r="AC81">
        <f t="shared" si="3"/>
        <v>13.543532391532203</v>
      </c>
      <c r="AD81">
        <f t="shared" si="4"/>
        <v>694.96973133848246</v>
      </c>
      <c r="AE81">
        <f>'IDT-1'!C81</f>
        <v>0</v>
      </c>
      <c r="AF81" s="24"/>
      <c r="AG81">
        <f t="shared" si="5"/>
        <v>694.96973133848246</v>
      </c>
      <c r="AI81" s="34">
        <f>PXIL!I81</f>
        <v>0</v>
      </c>
      <c r="AJ81" s="34">
        <f>PXIL!O81</f>
        <v>0</v>
      </c>
      <c r="AK81" s="34">
        <f>RTM_IEX!I81</f>
        <v>61.7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53.03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6.1357899999999992</v>
      </c>
      <c r="E82">
        <f>GT_NG!Q82</f>
        <v>8.3522820442743928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729.85017525933267</v>
      </c>
      <c r="P82" s="36">
        <v>68.142611928856184</v>
      </c>
      <c r="Q82" s="36">
        <v>22.087460043693227</v>
      </c>
      <c r="R82" s="38">
        <v>0</v>
      </c>
      <c r="S82" s="38">
        <v>0</v>
      </c>
      <c r="T82" s="37">
        <f>SUMPRODUCT(LTA!J82:AN82,LTA!J$101:AN$101,LTA!J$104:AN$104)</f>
        <v>32.29</v>
      </c>
      <c r="U82" s="37">
        <f>SUMPRODUCT(LTA!J82:AN82,LTA!J$102:AN$102,LTA!J$104:AN$104)</f>
        <v>109.26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-450</v>
      </c>
      <c r="AC82">
        <f t="shared" si="3"/>
        <v>13.369694858119793</v>
      </c>
      <c r="AD82">
        <f t="shared" si="4"/>
        <v>674.44862441803662</v>
      </c>
      <c r="AE82">
        <f>'IDT-1'!C82</f>
        <v>0</v>
      </c>
      <c r="AF82" s="24"/>
      <c r="AG82">
        <f t="shared" si="5"/>
        <v>674.44862441803662</v>
      </c>
      <c r="AI82" s="34">
        <f>PXIL!I82</f>
        <v>0</v>
      </c>
      <c r="AJ82" s="34">
        <f>PXIL!O82</f>
        <v>0</v>
      </c>
      <c r="AK82" s="34">
        <f>RTM_IEX!I82</f>
        <v>70.38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43.39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6.1357899999999992</v>
      </c>
      <c r="E83">
        <f>GT_NG!Q83</f>
        <v>8.3522820442743928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711.24888224776396</v>
      </c>
      <c r="P83" s="36">
        <v>68.142611928856184</v>
      </c>
      <c r="Q83" s="36">
        <v>22.087460043693227</v>
      </c>
      <c r="R83" s="38">
        <v>0</v>
      </c>
      <c r="S83" s="38">
        <v>0</v>
      </c>
      <c r="T83" s="37">
        <f>SUMPRODUCT(LTA!J83:AN83,LTA!J$101:AN$101,LTA!J$104:AN$104)</f>
        <v>31.22</v>
      </c>
      <c r="U83" s="37">
        <f>SUMPRODUCT(LTA!J83:AN83,LTA!J$102:AN$102,LTA!J$104:AN$104)</f>
        <v>109.7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-350</v>
      </c>
      <c r="AC83">
        <f t="shared" si="3"/>
        <v>11.405368224333712</v>
      </c>
      <c r="AD83">
        <f t="shared" si="4"/>
        <v>643.41165804025411</v>
      </c>
      <c r="AE83">
        <f>'IDT-1'!C83</f>
        <v>0</v>
      </c>
      <c r="AF83" s="24"/>
      <c r="AG83">
        <f t="shared" si="5"/>
        <v>643.41165804025411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6.1357899999999992</v>
      </c>
      <c r="E84">
        <f>GT_NG!Q84</f>
        <v>8.3522820442743928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703.83737594757986</v>
      </c>
      <c r="P84" s="36">
        <v>68.142611928856184</v>
      </c>
      <c r="Q84" s="36">
        <v>22.087460043693227</v>
      </c>
      <c r="R84" s="38">
        <v>0</v>
      </c>
      <c r="S84" s="38">
        <v>0</v>
      </c>
      <c r="T84" s="37">
        <f>SUMPRODUCT(LTA!J84:AN84,LTA!J$101:AN$101,LTA!J$104:AN$104)</f>
        <v>31.01</v>
      </c>
      <c r="U84" s="37">
        <f>SUMPRODUCT(LTA!J84:AN84,LTA!J$102:AN$102,LTA!J$104:AN$104)</f>
        <v>110.08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-350</v>
      </c>
      <c r="AC84">
        <f t="shared" si="3"/>
        <v>11.344539571412165</v>
      </c>
      <c r="AD84">
        <f t="shared" si="4"/>
        <v>636.23098039299157</v>
      </c>
      <c r="AE84">
        <f>'IDT-1'!C84</f>
        <v>0</v>
      </c>
      <c r="AF84" s="24"/>
      <c r="AG84">
        <f t="shared" si="5"/>
        <v>636.23098039299157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6.1357899999999992</v>
      </c>
      <c r="E85">
        <f>GT_NG!Q85</f>
        <v>8.3522820442743928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679.80321811617262</v>
      </c>
      <c r="P85" s="36">
        <v>68.142611928856184</v>
      </c>
      <c r="Q85" s="36">
        <v>22.087460043693227</v>
      </c>
      <c r="R85" s="38">
        <v>0</v>
      </c>
      <c r="S85" s="38">
        <v>0</v>
      </c>
      <c r="T85" s="37">
        <f>SUMPRODUCT(LTA!J85:AN85,LTA!J$101:AN$101,LTA!J$104:AN$104)</f>
        <v>36.340000000000003</v>
      </c>
      <c r="U85" s="37">
        <f>SUMPRODUCT(LTA!J85:AN85,LTA!J$102:AN$102,LTA!J$104:AN$104)</f>
        <v>111.42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-350</v>
      </c>
      <c r="AC85">
        <f t="shared" si="3"/>
        <v>11.198680645628343</v>
      </c>
      <c r="AD85">
        <f t="shared" si="4"/>
        <v>619.01268148736801</v>
      </c>
      <c r="AE85">
        <f>'IDT-1'!C85</f>
        <v>0</v>
      </c>
      <c r="AF85" s="24"/>
      <c r="AG85">
        <f t="shared" si="5"/>
        <v>619.01268148736801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6.1357899999999992</v>
      </c>
      <c r="E86">
        <f>GT_NG!Q86</f>
        <v>8.3522820442743928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657.03818242634134</v>
      </c>
      <c r="P86" s="36">
        <v>68.142611928856184</v>
      </c>
      <c r="Q86" s="36">
        <v>22.087460043693227</v>
      </c>
      <c r="R86" s="38">
        <v>0</v>
      </c>
      <c r="S86" s="38">
        <v>0</v>
      </c>
      <c r="T86" s="37">
        <f>SUMPRODUCT(LTA!J86:AN86,LTA!J$101:AN$101,LTA!J$104:AN$104)</f>
        <v>35.33</v>
      </c>
      <c r="U86" s="37">
        <f>SUMPRODUCT(LTA!J86:AN86,LTA!J$102:AN$102,LTA!J$104:AN$104)</f>
        <v>111.17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-350</v>
      </c>
      <c r="AC86">
        <f t="shared" si="3"/>
        <v>10.996870345833761</v>
      </c>
      <c r="AD86">
        <f t="shared" si="4"/>
        <v>595.18945609733146</v>
      </c>
      <c r="AE86">
        <f>'IDT-1'!C86</f>
        <v>0</v>
      </c>
      <c r="AF86" s="24"/>
      <c r="AG86">
        <f t="shared" si="5"/>
        <v>595.18945609733146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6.1357899999999992</v>
      </c>
      <c r="E87">
        <f>GT_NG!Q87</f>
        <v>8.3522820442743928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631.77552355804698</v>
      </c>
      <c r="P87" s="36">
        <v>68.142611928856184</v>
      </c>
      <c r="Q87" s="36">
        <v>22.087460043693227</v>
      </c>
      <c r="R87" s="38">
        <v>0</v>
      </c>
      <c r="S87" s="38">
        <v>0</v>
      </c>
      <c r="T87" s="37">
        <f>SUMPRODUCT(LTA!J87:AN87,LTA!J$101:AN$101,LTA!J$104:AN$104)</f>
        <v>40.5</v>
      </c>
      <c r="U87" s="37">
        <f>SUMPRODUCT(LTA!J87:AN87,LTA!J$102:AN$102,LTA!J$104:AN$104)</f>
        <v>115.88000000000001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-350</v>
      </c>
      <c r="AC87">
        <f t="shared" si="3"/>
        <v>10.867656011340086</v>
      </c>
      <c r="AD87">
        <f t="shared" si="4"/>
        <v>579.93601156353066</v>
      </c>
      <c r="AE87">
        <f>'IDT-1'!C87</f>
        <v>0</v>
      </c>
      <c r="AF87" s="24"/>
      <c r="AG87">
        <f t="shared" si="5"/>
        <v>579.93601156353066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6.1357899999999992</v>
      </c>
      <c r="E88">
        <f>GT_NG!Q88</f>
        <v>8.3522820442743928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631.77552355804698</v>
      </c>
      <c r="P88" s="36">
        <v>68.142611928856184</v>
      </c>
      <c r="Q88" s="36">
        <v>22.09</v>
      </c>
      <c r="R88" s="38">
        <v>0</v>
      </c>
      <c r="S88" s="38">
        <v>0</v>
      </c>
      <c r="T88" s="37">
        <f>SUMPRODUCT(LTA!J88:AN88,LTA!J$101:AN$101,LTA!J$104:AN$104)</f>
        <v>38.81</v>
      </c>
      <c r="U88" s="37">
        <f>SUMPRODUCT(LTA!J88:AN88,LTA!J$102:AN$102,LTA!J$104:AN$104)</f>
        <v>115.85000000000001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-350</v>
      </c>
      <c r="AC88">
        <f t="shared" si="3"/>
        <v>10.853229346973064</v>
      </c>
      <c r="AD88">
        <f t="shared" si="4"/>
        <v>578.23297818420451</v>
      </c>
      <c r="AE88">
        <f>'IDT-1'!C88</f>
        <v>0</v>
      </c>
      <c r="AF88" s="24"/>
      <c r="AG88">
        <f t="shared" si="5"/>
        <v>578.23297818420451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6.1357899999999992</v>
      </c>
      <c r="E89">
        <f>GT_NG!Q89</f>
        <v>8.5968591961671539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623.35233366087971</v>
      </c>
      <c r="P89" s="36">
        <v>68.142611928856184</v>
      </c>
      <c r="Q89" s="36">
        <v>22.09</v>
      </c>
      <c r="R89" s="38">
        <v>0</v>
      </c>
      <c r="S89" s="38">
        <v>0</v>
      </c>
      <c r="T89" s="37">
        <f>SUMPRODUCT(LTA!J89:AN89,LTA!J$101:AN$101,LTA!J$104:AN$104)</f>
        <v>42.81</v>
      </c>
      <c r="U89" s="37">
        <f>SUMPRODUCT(LTA!J89:AN89,LTA!J$102:AN$102,LTA!J$104:AN$104)</f>
        <v>115.42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-350</v>
      </c>
      <c r="AC89">
        <f t="shared" si="3"/>
        <v>10.814516999912758</v>
      </c>
      <c r="AD89">
        <f t="shared" si="4"/>
        <v>573.66307778599037</v>
      </c>
      <c r="AE89">
        <f>'IDT-1'!C89</f>
        <v>0</v>
      </c>
      <c r="AF89" s="24"/>
      <c r="AG89">
        <f t="shared" si="5"/>
        <v>573.66307778599037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6.1357899999999992</v>
      </c>
      <c r="E90">
        <f>GT_NG!Q90</f>
        <v>8.5968591961671539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614.52318808528696</v>
      </c>
      <c r="P90" s="36">
        <v>68.142611928856184</v>
      </c>
      <c r="Q90" s="36">
        <v>22.09</v>
      </c>
      <c r="R90" s="38">
        <v>0</v>
      </c>
      <c r="S90" s="38">
        <v>0</v>
      </c>
      <c r="T90" s="37">
        <f>SUMPRODUCT(LTA!J90:AN90,LTA!J$101:AN$101,LTA!J$104:AN$104)</f>
        <v>40.770000000000003</v>
      </c>
      <c r="U90" s="37">
        <f>SUMPRODUCT(LTA!J90:AN90,LTA!J$102:AN$102,LTA!J$104:AN$104)</f>
        <v>114.75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-350</v>
      </c>
      <c r="AC90">
        <f t="shared" si="3"/>
        <v>10.717588177077779</v>
      </c>
      <c r="AD90">
        <f t="shared" si="4"/>
        <v>562.2208610332325</v>
      </c>
      <c r="AE90">
        <f>'IDT-1'!C90</f>
        <v>0</v>
      </c>
      <c r="AF90" s="24"/>
      <c r="AG90">
        <f t="shared" si="5"/>
        <v>562.2208610332325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6.1357899999999992</v>
      </c>
      <c r="E91">
        <f>GT_NG!Q91</f>
        <v>8.5968591961671539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635.48032841563111</v>
      </c>
      <c r="P91" s="36">
        <v>68.142611928856184</v>
      </c>
      <c r="Q91" s="36">
        <v>22.09</v>
      </c>
      <c r="R91" s="38">
        <v>0</v>
      </c>
      <c r="S91" s="38">
        <v>0</v>
      </c>
      <c r="T91" s="37">
        <f>SUMPRODUCT(LTA!J91:AN91,LTA!J$101:AN$101,LTA!J$104:AN$104)</f>
        <v>39.1</v>
      </c>
      <c r="U91" s="37">
        <f>SUMPRODUCT(LTA!J91:AN91,LTA!J$102:AN$102,LTA!J$104:AN$104)</f>
        <v>114.02000000000001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-384.17</v>
      </c>
      <c r="AC91">
        <f t="shared" si="3"/>
        <v>11.295557876421798</v>
      </c>
      <c r="AD91">
        <f t="shared" si="4"/>
        <v>531.69228109712935</v>
      </c>
      <c r="AE91">
        <f>'IDT-1'!C91</f>
        <v>0</v>
      </c>
      <c r="AF91" s="24"/>
      <c r="AG91">
        <f t="shared" si="5"/>
        <v>531.69228109712935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-15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6.1357899999999992</v>
      </c>
      <c r="E92">
        <f>GT_NG!Q92</f>
        <v>8.5968591961671539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617.60852867885956</v>
      </c>
      <c r="P92" s="36">
        <v>68.139999999999986</v>
      </c>
      <c r="Q92" s="36">
        <v>22.09</v>
      </c>
      <c r="R92" s="38">
        <v>0</v>
      </c>
      <c r="S92" s="38">
        <v>0</v>
      </c>
      <c r="T92" s="37">
        <f>SUMPRODUCT(LTA!J92:AN92,LTA!J$101:AN$101,LTA!J$104:AN$104)</f>
        <v>37.35</v>
      </c>
      <c r="U92" s="37">
        <f>SUMPRODUCT(LTA!J92:AN92,LTA!J$102:AN$102,LTA!J$104:AN$104)</f>
        <v>113.60000000000001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-384.17</v>
      </c>
      <c r="AC92">
        <f t="shared" si="3"/>
        <v>11.127184818430525</v>
      </c>
      <c r="AD92">
        <f t="shared" si="4"/>
        <v>511.81624248949294</v>
      </c>
      <c r="AE92">
        <f>'IDT-1'!C92</f>
        <v>0</v>
      </c>
      <c r="AF92" s="24"/>
      <c r="AG92">
        <f t="shared" si="5"/>
        <v>511.81624248949294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-15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6.1357899999999992</v>
      </c>
      <c r="E93">
        <f>GT_NG!Q93</f>
        <v>8.5968591961671539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591.00206858667048</v>
      </c>
      <c r="P93" s="36">
        <v>68.143101219734191</v>
      </c>
      <c r="Q93" s="36">
        <v>22.09</v>
      </c>
      <c r="R93" s="38">
        <v>0</v>
      </c>
      <c r="S93" s="38">
        <v>0</v>
      </c>
      <c r="T93" s="37">
        <f>SUMPRODUCT(LTA!J93:AN93,LTA!J$101:AN$101,LTA!J$104:AN$104)</f>
        <v>36.049999999999997</v>
      </c>
      <c r="U93" s="37">
        <f>SUMPRODUCT(LTA!J93:AN93,LTA!J$102:AN$102,LTA!J$104:AN$104)</f>
        <v>113.30000000000001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-384.17</v>
      </c>
      <c r="AC93">
        <f t="shared" si="3"/>
        <v>10.763209238028567</v>
      </c>
      <c r="AD93">
        <f t="shared" si="4"/>
        <v>498.97685919743986</v>
      </c>
      <c r="AE93">
        <f>'IDT-1'!C93</f>
        <v>0</v>
      </c>
      <c r="AF93" s="24"/>
      <c r="AG93">
        <f t="shared" si="5"/>
        <v>498.97685919743986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6.1357899999999992</v>
      </c>
      <c r="E94">
        <f>GT_NG!Q94</f>
        <v>8.5968591961671539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587.13119877763586</v>
      </c>
      <c r="P94" s="36">
        <v>68.143243526275697</v>
      </c>
      <c r="Q94" s="36">
        <v>22.09</v>
      </c>
      <c r="R94" s="38">
        <v>0</v>
      </c>
      <c r="S94" s="38">
        <v>0</v>
      </c>
      <c r="T94" s="37">
        <f>SUMPRODUCT(LTA!J94:AN94,LTA!J$101:AN$101,LTA!J$104:AN$104)</f>
        <v>35.090000000000003</v>
      </c>
      <c r="U94" s="37">
        <f>SUMPRODUCT(LTA!J94:AN94,LTA!J$102:AN$102,LTA!J$104:AN$104)</f>
        <v>113.18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-384.17</v>
      </c>
      <c r="AC94">
        <f t="shared" si="3"/>
        <v>10.721623127007627</v>
      </c>
      <c r="AD94">
        <f t="shared" si="4"/>
        <v>494.06771780596785</v>
      </c>
      <c r="AE94">
        <f>'IDT-1'!C94</f>
        <v>0</v>
      </c>
      <c r="AF94" s="24"/>
      <c r="AG94">
        <f t="shared" si="5"/>
        <v>494.06771780596785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6.1357899999999992</v>
      </c>
      <c r="E95">
        <f>GT_NG!Q95</f>
        <v>8.5968591961671539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593.10419126049339</v>
      </c>
      <c r="P95" s="36">
        <v>68.143243526275697</v>
      </c>
      <c r="Q95" s="36">
        <v>22.09</v>
      </c>
      <c r="R95" s="38">
        <v>0</v>
      </c>
      <c r="S95" s="38">
        <v>0</v>
      </c>
      <c r="T95" s="37">
        <f>SUMPRODUCT(LTA!J95:AN95,LTA!J$101:AN$101,LTA!J$104:AN$104)</f>
        <v>34.58</v>
      </c>
      <c r="U95" s="37">
        <f>SUMPRODUCT(LTA!J95:AN95,LTA!J$102:AN$102,LTA!J$104:AN$104)</f>
        <v>94.070000000000007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-384.17</v>
      </c>
      <c r="AC95">
        <f t="shared" si="3"/>
        <v>10.606988263863631</v>
      </c>
      <c r="AD95">
        <f>SUM(B95:AB95,AI95:AT95)-AC95</f>
        <v>480.53534515196935</v>
      </c>
      <c r="AE95">
        <f>'IDT-1'!C95</f>
        <v>0</v>
      </c>
      <c r="AF95" s="24"/>
      <c r="AG95">
        <f t="shared" si="5"/>
        <v>480.53534515196935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6.1357899999999992</v>
      </c>
      <c r="E96">
        <f>GT_NG!Q96</f>
        <v>8.5968591961671539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586.4968004987287</v>
      </c>
      <c r="P96" s="36">
        <v>68.143243526275697</v>
      </c>
      <c r="Q96" s="36">
        <v>22.09</v>
      </c>
      <c r="R96" s="38">
        <v>0</v>
      </c>
      <c r="S96" s="38">
        <v>0</v>
      </c>
      <c r="T96" s="37">
        <f>SUMPRODUCT(LTA!J96:AN96,LTA!J$101:AN$101,LTA!J$104:AN$104)</f>
        <v>34.26</v>
      </c>
      <c r="U96" s="37">
        <f>SUMPRODUCT(LTA!J96:AN96,LTA!J$102:AN$102,LTA!J$104:AN$104)</f>
        <v>81.47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-384.17</v>
      </c>
      <c r="AC96">
        <f t="shared" si="3"/>
        <v>10.442958181464807</v>
      </c>
      <c r="AD96">
        <f t="shared" si="4"/>
        <v>461.17198447260341</v>
      </c>
      <c r="AE96">
        <f>'IDT-1'!C96</f>
        <v>0</v>
      </c>
      <c r="AF96" s="24"/>
      <c r="AG96">
        <f t="shared" si="5"/>
        <v>461.17198447260341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6.1357899999999992</v>
      </c>
      <c r="E97">
        <f>GT_NG!Q97</f>
        <v>8.5968591961671539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589.61731446370516</v>
      </c>
      <c r="P97" s="36">
        <v>68.143243526275697</v>
      </c>
      <c r="Q97" s="36">
        <v>9.2916832759557888</v>
      </c>
      <c r="R97" s="38">
        <v>0</v>
      </c>
      <c r="S97" s="38">
        <v>0</v>
      </c>
      <c r="T97" s="37">
        <f>SUMPRODUCT(LTA!J97:AN97,LTA!J$101:AN$101,LTA!J$104:AN$104)</f>
        <v>34.69</v>
      </c>
      <c r="U97" s="37">
        <f>SUMPRODUCT(LTA!J97:AN97,LTA!J$102:AN$102,LTA!J$104:AN$104)</f>
        <v>58.4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-384.17</v>
      </c>
      <c r="AC97">
        <f t="shared" si="3"/>
        <v>10.171488638288634</v>
      </c>
      <c r="AD97">
        <f t="shared" si="4"/>
        <v>429.12565125671165</v>
      </c>
      <c r="AE97">
        <f>'IDT-1'!C97</f>
        <v>0</v>
      </c>
      <c r="AF97" s="24"/>
      <c r="AG97">
        <f t="shared" si="5"/>
        <v>429.12565125671165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6.1357899999999992</v>
      </c>
      <c r="E98">
        <f>GT_NG!Q98</f>
        <v>8.5968591961671539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589.78427528280349</v>
      </c>
      <c r="P98" s="36">
        <v>68.143243526275697</v>
      </c>
      <c r="Q98" s="36">
        <v>9.2916832759557888</v>
      </c>
      <c r="R98" s="38">
        <v>0</v>
      </c>
      <c r="S98" s="38">
        <v>0</v>
      </c>
      <c r="T98" s="37">
        <f>SUMPRODUCT(LTA!J98:AN98,LTA!J$101:AN$101,LTA!J$104:AN$104)</f>
        <v>34.659999999999997</v>
      </c>
      <c r="U98" s="37">
        <f>SUMPRODUCT(LTA!J98:AN98,LTA!J$102:AN$102,LTA!J$104:AN$104)</f>
        <v>58.33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-11</v>
      </c>
      <c r="AA98" s="75">
        <f>STOA!I98</f>
        <v>0</v>
      </c>
      <c r="AB98" s="75">
        <f>-STOA!O98</f>
        <v>-384.17</v>
      </c>
      <c r="AC98">
        <f t="shared" si="3"/>
        <v>10.265233844142841</v>
      </c>
      <c r="AD98">
        <f t="shared" si="4"/>
        <v>418.09886686995583</v>
      </c>
      <c r="AE98">
        <f>'IDT-1'!C98</f>
        <v>0</v>
      </c>
      <c r="AF98" s="24"/>
      <c r="AG98">
        <f t="shared" si="5"/>
        <v>418.09886686995583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0.14725895999999991</v>
      </c>
      <c r="E99">
        <f t="shared" si="6"/>
        <v>0.23669688963550431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1.1673777683175079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16.011575274053431</v>
      </c>
      <c r="P99" s="36">
        <f t="shared" si="6"/>
        <v>1.5579941111728253</v>
      </c>
      <c r="Q99" s="36">
        <f t="shared" si="6"/>
        <v>0.45121482173928862</v>
      </c>
      <c r="R99" s="38">
        <f t="shared" si="6"/>
        <v>0.24447933634144345</v>
      </c>
      <c r="S99" s="38">
        <f t="shared" si="6"/>
        <v>0</v>
      </c>
      <c r="T99" s="37">
        <f t="shared" si="6"/>
        <v>1.7181850000000003</v>
      </c>
      <c r="U99" s="37">
        <f t="shared" si="6"/>
        <v>2.2989925000000002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8.2397500000000012E-2</v>
      </c>
      <c r="Z99" s="34">
        <f t="shared" si="6"/>
        <v>-0.4405</v>
      </c>
      <c r="AA99" s="75">
        <f t="shared" si="6"/>
        <v>5.6659999999999995E-2</v>
      </c>
      <c r="AB99" s="75">
        <f t="shared" si="6"/>
        <v>-9.9233599999999971</v>
      </c>
      <c r="AC99">
        <f t="shared" si="6"/>
        <v>0.29573787827116321</v>
      </c>
      <c r="AD99">
        <f t="shared" si="6"/>
        <v>14.058481782988839</v>
      </c>
      <c r="AE99">
        <f t="shared" si="6"/>
        <v>0</v>
      </c>
      <c r="AG99">
        <f t="shared" si="6"/>
        <v>14.058481782988839</v>
      </c>
      <c r="AI99">
        <f t="shared" si="6"/>
        <v>0</v>
      </c>
      <c r="AJ99">
        <f t="shared" si="6"/>
        <v>0</v>
      </c>
      <c r="AK99">
        <f t="shared" si="6"/>
        <v>0.39045249999999998</v>
      </c>
      <c r="AL99">
        <f t="shared" si="6"/>
        <v>-1.8499999999999999E-2</v>
      </c>
      <c r="AM99">
        <f t="shared" si="6"/>
        <v>0</v>
      </c>
      <c r="AN99">
        <f t="shared" si="6"/>
        <v>0</v>
      </c>
      <c r="AO99">
        <f t="shared" si="6"/>
        <v>0.37329500000000004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45260</v>
      </c>
      <c r="B1" s="215"/>
      <c r="C1" s="215"/>
      <c r="D1" s="226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527</v>
      </c>
      <c r="AT1" s="221" t="s">
        <v>528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7.9136699999999998</v>
      </c>
      <c r="E3">
        <f>GT_NG!T3</f>
        <v>10.9224620303757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306.18060775829218</v>
      </c>
      <c r="P3" s="36">
        <v>24.101851851851851</v>
      </c>
      <c r="Q3" s="36">
        <v>7.7124237661112849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318.95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2.57</v>
      </c>
      <c r="AB3" s="75">
        <f>-STOA!P3</f>
        <v>0</v>
      </c>
      <c r="AC3">
        <f>SUMIF(B3:AB3,"&gt;0")*$AC$2-SUMIF(B3:AB3,"&lt;0")*($AC$2/(1-$AC$2))+SUMIF(AI3:AR3,"&gt;0")*$AC$2-SUMIF(AI3:AR3,"&lt;0")*($AC$2/(1-$AC$2))</f>
        <v>6.5555951421956236</v>
      </c>
      <c r="AD3">
        <f>SUM(B3:AB3,AI3:AT3)-AC3</f>
        <v>687.50813819416078</v>
      </c>
      <c r="AE3">
        <f>'IDT-1'!F3</f>
        <v>0</v>
      </c>
      <c r="AF3" s="24"/>
      <c r="AG3">
        <f>SUM(AD3:AF3)</f>
        <v>687.50813819416078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-43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7.9136699999999998</v>
      </c>
      <c r="E4">
        <f>GT_NG!T4</f>
        <v>10.9224620303757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305.64112119096177</v>
      </c>
      <c r="P4" s="36">
        <v>24.101851851851851</v>
      </c>
      <c r="Q4" s="36">
        <v>7.7124237661112849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279.96999999999997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2.57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6.0965640891567121</v>
      </c>
      <c r="AD4">
        <f t="shared" ref="AD4:AD67" si="1">SUM(B4:AB4,AI4:AT4)-AC4</f>
        <v>663.44768267986933</v>
      </c>
      <c r="AE4">
        <f>'IDT-1'!F4</f>
        <v>0</v>
      </c>
      <c r="AF4" s="24"/>
      <c r="AG4">
        <f t="shared" ref="AG4:AG67" si="2">SUM(AD4:AF4)</f>
        <v>663.44768267986933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-28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7.9136699999999998</v>
      </c>
      <c r="E5">
        <f>GT_NG!T5</f>
        <v>10.9224620303757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296.49656339448086</v>
      </c>
      <c r="P5" s="36">
        <v>24.101851851851851</v>
      </c>
      <c r="Q5" s="36">
        <v>7.7124237661112849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279.38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2.57</v>
      </c>
      <c r="AB5" s="75">
        <f>-STOA!P5</f>
        <v>0</v>
      </c>
      <c r="AC5">
        <f t="shared" si="0"/>
        <v>6.1164476963649417</v>
      </c>
      <c r="AD5">
        <f t="shared" si="1"/>
        <v>641.69324127618017</v>
      </c>
      <c r="AE5">
        <f>'IDT-1'!F5</f>
        <v>0</v>
      </c>
      <c r="AF5" s="24"/>
      <c r="AG5">
        <f t="shared" si="2"/>
        <v>641.69324127618017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7.9136699999999998</v>
      </c>
      <c r="E6">
        <f>GT_NG!T6</f>
        <v>11.018062397372743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295.51694144583951</v>
      </c>
      <c r="P6" s="36">
        <v>24.101851851851851</v>
      </c>
      <c r="Q6" s="36">
        <v>7.7124237661112849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278.89999999999998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2.57</v>
      </c>
      <c r="AB6" s="75">
        <f>-STOA!P6</f>
        <v>0</v>
      </c>
      <c r="AC6">
        <f t="shared" si="0"/>
        <v>6.1897014923280205</v>
      </c>
      <c r="AD6">
        <f t="shared" si="1"/>
        <v>630.25596589857287</v>
      </c>
      <c r="AE6">
        <f>'IDT-1'!F6</f>
        <v>0</v>
      </c>
      <c r="AF6" s="24"/>
      <c r="AG6">
        <f t="shared" si="2"/>
        <v>630.25596589857287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-50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7.9136699999999998</v>
      </c>
      <c r="E7">
        <f>GT_NG!T7</f>
        <v>11.018062397372743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295.51694144583951</v>
      </c>
      <c r="P7" s="36">
        <v>24.101851851851851</v>
      </c>
      <c r="Q7" s="36">
        <v>7.7124237661112849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278.63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2.57</v>
      </c>
      <c r="AB7" s="75">
        <f>-STOA!P7</f>
        <v>0</v>
      </c>
      <c r="AC7">
        <f t="shared" si="0"/>
        <v>6.3314431736511345</v>
      </c>
      <c r="AD7">
        <f t="shared" si="1"/>
        <v>612.8442242172498</v>
      </c>
      <c r="AE7">
        <f>'IDT-1'!F7</f>
        <v>0</v>
      </c>
      <c r="AF7" s="24"/>
      <c r="AG7">
        <f t="shared" si="2"/>
        <v>612.8442242172498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-67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7.9136699999999998</v>
      </c>
      <c r="E8">
        <f>GT_NG!T8</f>
        <v>11.018062397372743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295.51694144583951</v>
      </c>
      <c r="P8" s="36">
        <v>24.101851851851851</v>
      </c>
      <c r="Q8" s="36">
        <v>7.7124237661112849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234.72000000000003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2.57</v>
      </c>
      <c r="AB8" s="75">
        <f>-STOA!P8</f>
        <v>0</v>
      </c>
      <c r="AC8">
        <f t="shared" si="0"/>
        <v>5.691522126454684</v>
      </c>
      <c r="AD8">
        <f t="shared" si="1"/>
        <v>601.5741452644462</v>
      </c>
      <c r="AE8">
        <f>'IDT-1'!F8</f>
        <v>0</v>
      </c>
      <c r="AF8" s="24"/>
      <c r="AG8">
        <f t="shared" si="2"/>
        <v>601.5741452644462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7.9136699999999998</v>
      </c>
      <c r="E9">
        <f>GT_NG!T9</f>
        <v>11.018062397372743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291.51300566834857</v>
      </c>
      <c r="P9" s="36">
        <v>24.101851851851851</v>
      </c>
      <c r="Q9" s="36">
        <v>7.7124237661112849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234.53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2.57</v>
      </c>
      <c r="AB9" s="75">
        <f>-STOA!P9</f>
        <v>0</v>
      </c>
      <c r="AC9">
        <f t="shared" si="0"/>
        <v>5.6817065390984274</v>
      </c>
      <c r="AD9">
        <f t="shared" si="1"/>
        <v>594.39002507431155</v>
      </c>
      <c r="AE9">
        <f>'IDT-1'!F9</f>
        <v>0</v>
      </c>
      <c r="AF9" s="24"/>
      <c r="AG9">
        <f t="shared" si="2"/>
        <v>594.39002507431155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-38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7.9136699999999998</v>
      </c>
      <c r="E10">
        <f>GT_NG!T10</f>
        <v>11.018062397372743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291.51381567783756</v>
      </c>
      <c r="P10" s="36">
        <v>24.101851851851851</v>
      </c>
      <c r="Q10" s="36">
        <v>7.7124237661112849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236.86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2.57</v>
      </c>
      <c r="AB10" s="75">
        <f>-STOA!P10</f>
        <v>0</v>
      </c>
      <c r="AC10">
        <f t="shared" si="0"/>
        <v>5.7605834472523583</v>
      </c>
      <c r="AD10">
        <f t="shared" si="1"/>
        <v>589.64195817564655</v>
      </c>
      <c r="AE10">
        <f>'IDT-1'!F10</f>
        <v>0</v>
      </c>
      <c r="AF10" s="24"/>
      <c r="AG10">
        <f t="shared" si="2"/>
        <v>589.64195817564655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7.9136699999999998</v>
      </c>
      <c r="E11">
        <f>GT_NG!T11</f>
        <v>11.018062397372743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291.29449865268651</v>
      </c>
      <c r="P11" s="36">
        <v>24.428123079287033</v>
      </c>
      <c r="Q11" s="36">
        <v>7.8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236.26000000000002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2.57</v>
      </c>
      <c r="AB11" s="75">
        <f>-STOA!P11</f>
        <v>0</v>
      </c>
      <c r="AC11">
        <f t="shared" si="0"/>
        <v>5.748706345191323</v>
      </c>
      <c r="AD11">
        <f t="shared" si="1"/>
        <v>590.24836571388062</v>
      </c>
      <c r="AE11">
        <f>'IDT-1'!F11</f>
        <v>0</v>
      </c>
      <c r="AF11" s="24"/>
      <c r="AG11">
        <f t="shared" si="2"/>
        <v>590.24836571388062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-44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7.9136699999999998</v>
      </c>
      <c r="E12">
        <f>GT_NG!T12</f>
        <v>11.018062397372743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291.29449865268651</v>
      </c>
      <c r="P12" s="36">
        <v>24.428123079287033</v>
      </c>
      <c r="Q12" s="36">
        <v>7.8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235.95000000000002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</v>
      </c>
      <c r="AA12" s="75">
        <f>STOA!J12</f>
        <v>2.57</v>
      </c>
      <c r="AB12" s="75">
        <f>-STOA!P12</f>
        <v>0</v>
      </c>
      <c r="AC12">
        <f t="shared" si="0"/>
        <v>5.7545735029162115</v>
      </c>
      <c r="AD12">
        <f t="shared" si="1"/>
        <v>588.93249855615568</v>
      </c>
      <c r="AE12">
        <f>'IDT-1'!F12</f>
        <v>0</v>
      </c>
      <c r="AF12" s="24"/>
      <c r="AG12">
        <f t="shared" si="2"/>
        <v>588.93249855615568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-44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7.9136699999999998</v>
      </c>
      <c r="E13">
        <f>GT_NG!T13</f>
        <v>11.018062397372743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289.96836967762437</v>
      </c>
      <c r="P13" s="36">
        <v>24.1</v>
      </c>
      <c r="Q13" s="36">
        <v>7.7124507310870944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237.86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-5</v>
      </c>
      <c r="AA13" s="75">
        <f>STOA!J13</f>
        <v>2.57</v>
      </c>
      <c r="AB13" s="75">
        <f>-STOA!P13</f>
        <v>0</v>
      </c>
      <c r="AC13">
        <f t="shared" si="0"/>
        <v>5.8491691067745899</v>
      </c>
      <c r="AD13">
        <f t="shared" si="1"/>
        <v>578.00610162903513</v>
      </c>
      <c r="AE13">
        <f>'IDT-1'!F13</f>
        <v>0</v>
      </c>
      <c r="AF13" s="24"/>
      <c r="AG13">
        <f t="shared" si="2"/>
        <v>578.00610162903513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-51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7.9136699999999998</v>
      </c>
      <c r="E14">
        <f>GT_NG!T14</f>
        <v>11.018062397372743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289.96783183817894</v>
      </c>
      <c r="P14" s="36">
        <v>24.1</v>
      </c>
      <c r="Q14" s="36">
        <v>7.7124507310870944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237.91000000000003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-10</v>
      </c>
      <c r="AA14" s="75">
        <f>STOA!J14</f>
        <v>2.57</v>
      </c>
      <c r="AB14" s="75">
        <f>-STOA!P14</f>
        <v>0</v>
      </c>
      <c r="AC14">
        <f t="shared" si="0"/>
        <v>5.9004115352725828</v>
      </c>
      <c r="AD14">
        <f t="shared" si="1"/>
        <v>572.0043213610918</v>
      </c>
      <c r="AE14">
        <f>'IDT-1'!F14</f>
        <v>0</v>
      </c>
      <c r="AF14" s="24"/>
      <c r="AG14">
        <f t="shared" si="2"/>
        <v>572.0043213610918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-52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7.9136699999999998</v>
      </c>
      <c r="E15">
        <f>GT_NG!T15</f>
        <v>11.018062397372743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291.64917125544542</v>
      </c>
      <c r="P15" s="36">
        <v>24.1</v>
      </c>
      <c r="Q15" s="36">
        <v>7.84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237.63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-15</v>
      </c>
      <c r="AA15" s="75">
        <f>STOA!J15</f>
        <v>2.57</v>
      </c>
      <c r="AB15" s="75">
        <f>-STOA!P15</f>
        <v>0</v>
      </c>
      <c r="AC15">
        <f t="shared" si="0"/>
        <v>5.997965777485379</v>
      </c>
      <c r="AD15">
        <f t="shared" si="1"/>
        <v>563.43565580505822</v>
      </c>
      <c r="AE15">
        <f>'IDT-1'!F15</f>
        <v>0</v>
      </c>
      <c r="AF15" s="24"/>
      <c r="AG15">
        <f t="shared" si="2"/>
        <v>563.43565580505822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-57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7.9136699999999998</v>
      </c>
      <c r="E16">
        <f>GT_NG!T16</f>
        <v>11.018062397372743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289.96339325279843</v>
      </c>
      <c r="P16" s="36">
        <v>24.1</v>
      </c>
      <c r="Q16" s="36">
        <v>7.84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237.42000000000002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-15</v>
      </c>
      <c r="AA16" s="75">
        <f>STOA!J16</f>
        <v>2.57</v>
      </c>
      <c r="AB16" s="75">
        <f>-STOA!P16</f>
        <v>0</v>
      </c>
      <c r="AC16">
        <f t="shared" si="0"/>
        <v>5.9905123999880345</v>
      </c>
      <c r="AD16">
        <f t="shared" si="1"/>
        <v>560.54733117990872</v>
      </c>
      <c r="AE16">
        <f>'IDT-1'!F16</f>
        <v>0</v>
      </c>
      <c r="AF16" s="24"/>
      <c r="AG16">
        <f t="shared" si="2"/>
        <v>560.54733117990872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-58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7.9136699999999998</v>
      </c>
      <c r="E17">
        <f>GT_NG!T17</f>
        <v>11.018062397372743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292.58815538008037</v>
      </c>
      <c r="P17" s="36">
        <v>24.1</v>
      </c>
      <c r="Q17" s="36">
        <v>7.84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237.34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-16</v>
      </c>
      <c r="AA17" s="75">
        <f>STOA!J17</f>
        <v>2.57</v>
      </c>
      <c r="AB17" s="75">
        <f>-STOA!P17</f>
        <v>0</v>
      </c>
      <c r="AC17">
        <f t="shared" si="0"/>
        <v>6.0542441904816462</v>
      </c>
      <c r="AD17">
        <f t="shared" si="1"/>
        <v>558.02836151669692</v>
      </c>
      <c r="AE17">
        <f>'IDT-1'!F17</f>
        <v>0</v>
      </c>
      <c r="AF17" s="24"/>
      <c r="AG17">
        <f t="shared" si="2"/>
        <v>558.02836151669692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-62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7.9136699999999998</v>
      </c>
      <c r="E18">
        <f>GT_NG!T18</f>
        <v>11.018062397372743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292.58815538008037</v>
      </c>
      <c r="P18" s="36">
        <v>24.1</v>
      </c>
      <c r="Q18" s="36">
        <v>7.84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237.10000000000002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-12</v>
      </c>
      <c r="AA18" s="75">
        <f>STOA!J18</f>
        <v>2.57</v>
      </c>
      <c r="AB18" s="75">
        <f>-STOA!P18</f>
        <v>0</v>
      </c>
      <c r="AC18">
        <f t="shared" si="0"/>
        <v>6.0183435595820916</v>
      </c>
      <c r="AD18">
        <f t="shared" si="1"/>
        <v>561.82426214759664</v>
      </c>
      <c r="AE18">
        <f>'IDT-1'!F18</f>
        <v>0</v>
      </c>
      <c r="AF18" s="24"/>
      <c r="AG18">
        <f t="shared" si="2"/>
        <v>561.82426214759664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-62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7.9136699999999998</v>
      </c>
      <c r="E19">
        <f>GT_NG!T19</f>
        <v>11.018062397372743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58.730000000000004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292.5881685017697</v>
      </c>
      <c r="P19" s="36">
        <v>24.1</v>
      </c>
      <c r="Q19" s="36">
        <v>7.84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235.47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</v>
      </c>
      <c r="AA19" s="75">
        <f>STOA!J19</f>
        <v>2.57</v>
      </c>
      <c r="AB19" s="75">
        <f>-STOA!P19</f>
        <v>0</v>
      </c>
      <c r="AC19">
        <f t="shared" si="0"/>
        <v>5.9454987351203643</v>
      </c>
      <c r="AD19">
        <f t="shared" si="1"/>
        <v>567.28440216402214</v>
      </c>
      <c r="AE19">
        <f>'IDT-1'!F19</f>
        <v>0</v>
      </c>
      <c r="AF19" s="24"/>
      <c r="AG19">
        <f t="shared" si="2"/>
        <v>567.28440216402214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-63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7.9136699999999998</v>
      </c>
      <c r="E20">
        <f>GT_NG!T20</f>
        <v>11.018062397372743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58.730000000000004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292.59476324682532</v>
      </c>
      <c r="P20" s="36">
        <v>24.1</v>
      </c>
      <c r="Q20" s="36">
        <v>7.84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235.07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2.57</v>
      </c>
      <c r="AB20" s="75">
        <f>-STOA!P20</f>
        <v>0</v>
      </c>
      <c r="AC20">
        <f t="shared" si="0"/>
        <v>5.8744248691797196</v>
      </c>
      <c r="AD20">
        <f t="shared" si="1"/>
        <v>574.96207077501845</v>
      </c>
      <c r="AE20">
        <f>'IDT-1'!F20</f>
        <v>0</v>
      </c>
      <c r="AF20" s="24"/>
      <c r="AG20">
        <f t="shared" si="2"/>
        <v>574.96207077501845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-59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7.9136699999999998</v>
      </c>
      <c r="E21">
        <f>GT_NG!T21</f>
        <v>11.018062397372743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58.730000000000004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292.59599513420045</v>
      </c>
      <c r="P21" s="36">
        <v>24.1</v>
      </c>
      <c r="Q21" s="36">
        <v>7.84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234.73000000000002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2.57</v>
      </c>
      <c r="AB21" s="75">
        <f>-STOA!P21</f>
        <v>0</v>
      </c>
      <c r="AC21">
        <f t="shared" si="0"/>
        <v>5.6513291161865551</v>
      </c>
      <c r="AD21">
        <f t="shared" si="1"/>
        <v>600.84639841538683</v>
      </c>
      <c r="AE21">
        <f>'IDT-1'!F21</f>
        <v>0</v>
      </c>
      <c r="AF21" s="24"/>
      <c r="AG21">
        <f t="shared" si="2"/>
        <v>600.84639841538683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-33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7.9136699999999998</v>
      </c>
      <c r="E22">
        <f>GT_NG!T22</f>
        <v>11.018062397372743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58.730000000000004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292.59687368675378</v>
      </c>
      <c r="P22" s="36">
        <v>24.1</v>
      </c>
      <c r="Q22" s="36">
        <v>7.84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277.91999999999996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2.57</v>
      </c>
      <c r="AB22" s="75">
        <f>-STOA!P22</f>
        <v>0</v>
      </c>
      <c r="AC22">
        <f t="shared" si="0"/>
        <v>6.1581421773511158</v>
      </c>
      <c r="AD22">
        <f t="shared" si="1"/>
        <v>626.53046390677537</v>
      </c>
      <c r="AE22">
        <f>'IDT-1'!F22</f>
        <v>0</v>
      </c>
      <c r="AF22" s="24"/>
      <c r="AG22">
        <f t="shared" si="2"/>
        <v>626.53046390677537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-50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7.9136699999999998</v>
      </c>
      <c r="E23">
        <f>GT_NG!T23</f>
        <v>11.018062397372743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58.730000000000004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302.43066519435212</v>
      </c>
      <c r="P23" s="36">
        <v>24.100000000000005</v>
      </c>
      <c r="Q23" s="36">
        <v>7.7124919198448616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277.56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2.57</v>
      </c>
      <c r="AB23" s="75">
        <f>-STOA!P23</f>
        <v>0</v>
      </c>
      <c r="AC23">
        <f t="shared" si="0"/>
        <v>6.092641276818525</v>
      </c>
      <c r="AD23">
        <f t="shared" si="1"/>
        <v>652.94224823475122</v>
      </c>
      <c r="AE23">
        <f>'IDT-1'!F23</f>
        <v>0</v>
      </c>
      <c r="AF23" s="24"/>
      <c r="AG23">
        <f t="shared" si="2"/>
        <v>652.94224823475122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-33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7.9136699999999998</v>
      </c>
      <c r="E24">
        <f>GT_NG!T24</f>
        <v>11.018062397372743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58.730000000000004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313.00734594772638</v>
      </c>
      <c r="P24" s="36">
        <v>24.10125475087208</v>
      </c>
      <c r="Q24" s="36">
        <v>7.7124919198448616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311.52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2.57</v>
      </c>
      <c r="AB24" s="75">
        <f>-STOA!P24</f>
        <v>0</v>
      </c>
      <c r="AC24">
        <f t="shared" si="0"/>
        <v>6.4921734082288625</v>
      </c>
      <c r="AD24">
        <f t="shared" si="1"/>
        <v>694.08065160758736</v>
      </c>
      <c r="AE24">
        <f>'IDT-1'!F24</f>
        <v>0</v>
      </c>
      <c r="AF24" s="24"/>
      <c r="AG24">
        <f t="shared" si="2"/>
        <v>694.08065160758736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-36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7.9136699999999998</v>
      </c>
      <c r="E25">
        <f>GT_NG!T25</f>
        <v>11.018062397372743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58.730000000000004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322.17341080037698</v>
      </c>
      <c r="P25" s="36">
        <v>24.101147182025894</v>
      </c>
      <c r="Q25" s="36">
        <v>7.7113969922087344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350.81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</v>
      </c>
      <c r="AA25" s="75">
        <f>STOA!J25</f>
        <v>2.57</v>
      </c>
      <c r="AB25" s="75">
        <f>-STOA!P25</f>
        <v>0</v>
      </c>
      <c r="AC25">
        <f t="shared" si="0"/>
        <v>6.9923769869944543</v>
      </c>
      <c r="AD25">
        <f t="shared" si="1"/>
        <v>731.03531038498988</v>
      </c>
      <c r="AE25">
        <f>'IDT-1'!F25</f>
        <v>0</v>
      </c>
      <c r="AF25" s="24"/>
      <c r="AG25">
        <f t="shared" si="2"/>
        <v>731.03531038498988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-44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7.9136699999999998</v>
      </c>
      <c r="E26">
        <f>GT_NG!T26</f>
        <v>10.902978955998909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58.730000000000004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375.86676292281726</v>
      </c>
      <c r="P26" s="36">
        <v>48.209999999999994</v>
      </c>
      <c r="Q26" s="36">
        <v>7.71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350.74999999999994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-23</v>
      </c>
      <c r="AA26" s="75">
        <f>STOA!J26</f>
        <v>2.57</v>
      </c>
      <c r="AB26" s="75">
        <f>-STOA!P26</f>
        <v>0</v>
      </c>
      <c r="AC26">
        <f t="shared" si="0"/>
        <v>7.8900966468736247</v>
      </c>
      <c r="AD26">
        <f t="shared" si="1"/>
        <v>778.76331523194256</v>
      </c>
      <c r="AE26">
        <f>'IDT-1'!F26</f>
        <v>0</v>
      </c>
      <c r="AF26" s="24"/>
      <c r="AG26">
        <f t="shared" si="2"/>
        <v>778.76331523194256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-53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7.9136699999999998</v>
      </c>
      <c r="E27">
        <f>GT_NG!T27</f>
        <v>10.902978955998909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58.730000000000004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402.72842204417094</v>
      </c>
      <c r="P27" s="36">
        <v>74.90287105182459</v>
      </c>
      <c r="Q27" s="36">
        <v>7.71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350.61999999999995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2.57</v>
      </c>
      <c r="AB27" s="75">
        <f>-STOA!P27</f>
        <v>0</v>
      </c>
      <c r="AC27">
        <f t="shared" si="0"/>
        <v>8.0000163913327587</v>
      </c>
      <c r="AD27">
        <f t="shared" si="1"/>
        <v>872.07792566066166</v>
      </c>
      <c r="AE27">
        <f>'IDT-1'!F27</f>
        <v>-17</v>
      </c>
      <c r="AF27" s="24"/>
      <c r="AG27">
        <f t="shared" si="2"/>
        <v>855.07792566066166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-36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7.9136699999999998</v>
      </c>
      <c r="E28">
        <f>GT_NG!T28</f>
        <v>10.902978955998909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58.730000000000004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443.33811756600829</v>
      </c>
      <c r="P28" s="36">
        <v>74.90287105182459</v>
      </c>
      <c r="Q28" s="36">
        <v>26.676932275497297</v>
      </c>
      <c r="R28" s="38">
        <v>0.28743362831858404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350.63999999999993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2.57</v>
      </c>
      <c r="AB28" s="75">
        <f>-STOA!P28</f>
        <v>0</v>
      </c>
      <c r="AC28">
        <f t="shared" si="0"/>
        <v>8.5284559804829154</v>
      </c>
      <c r="AD28">
        <f t="shared" si="1"/>
        <v>928.4335474971648</v>
      </c>
      <c r="AE28">
        <f>'IDT-1'!F28</f>
        <v>0</v>
      </c>
      <c r="AF28" s="24"/>
      <c r="AG28">
        <f t="shared" si="2"/>
        <v>928.4335474971648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-39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7.9136699999999998</v>
      </c>
      <c r="E29">
        <f>GT_NG!T29</f>
        <v>10.902978955998909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58.730000000000004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468.96281584866063</v>
      </c>
      <c r="P29" s="36">
        <v>74.90287105182459</v>
      </c>
      <c r="Q29" s="36">
        <v>26.676932275497297</v>
      </c>
      <c r="R29" s="38">
        <v>1.98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379.61999999999989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2.57</v>
      </c>
      <c r="AB29" s="75">
        <f>-STOA!P29</f>
        <v>0</v>
      </c>
      <c r="AC29">
        <f t="shared" si="0"/>
        <v>9.0352376344788716</v>
      </c>
      <c r="AD29">
        <f t="shared" si="1"/>
        <v>980.22403049750244</v>
      </c>
      <c r="AE29">
        <f>'IDT-1'!F29</f>
        <v>0</v>
      </c>
      <c r="AF29" s="24"/>
      <c r="AG29">
        <f t="shared" si="2"/>
        <v>980.22403049750244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-43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7.9136699999999998</v>
      </c>
      <c r="E30">
        <f>GT_NG!T30</f>
        <v>10.920574926803301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58.730000000000004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469.28935639594323</v>
      </c>
      <c r="P30" s="36">
        <v>74.90287105182459</v>
      </c>
      <c r="Q30" s="36">
        <v>26.676932275497297</v>
      </c>
      <c r="R30" s="38">
        <v>6.77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401.76448799999991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2.57</v>
      </c>
      <c r="AB30" s="75">
        <f>-STOA!P30</f>
        <v>0</v>
      </c>
      <c r="AC30">
        <f t="shared" si="0"/>
        <v>9.1034260836579097</v>
      </c>
      <c r="AD30">
        <f t="shared" si="1"/>
        <v>1026.4344665664103</v>
      </c>
      <c r="AE30">
        <f>'IDT-1'!F30</f>
        <v>0</v>
      </c>
      <c r="AF30" s="24"/>
      <c r="AG30">
        <f t="shared" si="2"/>
        <v>1026.4344665664103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-24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7.9136699999999998</v>
      </c>
      <c r="E31">
        <f>GT_NG!T31</f>
        <v>10.920574926803301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58.730000000000004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502.58497657850614</v>
      </c>
      <c r="P31" s="36">
        <v>74.90287105182459</v>
      </c>
      <c r="Q31" s="36">
        <v>26.676932275497297</v>
      </c>
      <c r="R31" s="38">
        <v>11.94</v>
      </c>
      <c r="S31" s="38">
        <v>0</v>
      </c>
      <c r="T31" s="37">
        <f>SUMPRODUCT(LTA!J31:AN31,LTA!J$101:AN$101,LTA!J$105:AN$105)</f>
        <v>0.04</v>
      </c>
      <c r="U31" s="37">
        <f>SUMPRODUCT(LTA!J31:AN31,LTA!J$102:AN$102,LTA!J$105:AN$105)</f>
        <v>404.85501699999992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2.57</v>
      </c>
      <c r="AB31" s="75">
        <f>-STOA!P31</f>
        <v>0</v>
      </c>
      <c r="AC31">
        <f t="shared" si="0"/>
        <v>9.5629587872149973</v>
      </c>
      <c r="AD31">
        <f t="shared" si="1"/>
        <v>1054.5710830454163</v>
      </c>
      <c r="AE31">
        <f>'IDT-1'!F31</f>
        <v>0</v>
      </c>
      <c r="AF31" s="24"/>
      <c r="AG31">
        <f t="shared" si="2"/>
        <v>1054.5710830454163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-37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7.9136699999999998</v>
      </c>
      <c r="E32">
        <f>GT_NG!T32</f>
        <v>11.218951290923611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58.730000000000004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502.58497657850614</v>
      </c>
      <c r="P32" s="36">
        <v>74.90287105182459</v>
      </c>
      <c r="Q32" s="36">
        <v>26.676932275497297</v>
      </c>
      <c r="R32" s="38">
        <v>15.480000000000004</v>
      </c>
      <c r="S32" s="38">
        <v>0</v>
      </c>
      <c r="T32" s="37">
        <f>SUMPRODUCT(LTA!J32:AN32,LTA!J$101:AN$101,LTA!J$105:AN$105)</f>
        <v>1.1599999999999999</v>
      </c>
      <c r="U32" s="37">
        <f>SUMPRODUCT(LTA!J32:AN32,LTA!J$102:AN$102,LTA!J$105:AN$105)</f>
        <v>409.40316499999994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2.57</v>
      </c>
      <c r="AB32" s="75">
        <f>-STOA!P32</f>
        <v>0</v>
      </c>
      <c r="AC32">
        <f t="shared" si="0"/>
        <v>9.5665731723496066</v>
      </c>
      <c r="AD32">
        <f t="shared" si="1"/>
        <v>1073.0739930244019</v>
      </c>
      <c r="AE32">
        <f>'IDT-1'!F32</f>
        <v>0</v>
      </c>
      <c r="AF32" s="24"/>
      <c r="AG32">
        <f t="shared" si="2"/>
        <v>1073.0739930244019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-28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7.9136699999999998</v>
      </c>
      <c r="E33">
        <f>GT_NG!T33</f>
        <v>11.218951290923611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58.730000000000004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485.67319732324933</v>
      </c>
      <c r="P33" s="36">
        <v>74.90287105182459</v>
      </c>
      <c r="Q33" s="36">
        <v>26.676932275497297</v>
      </c>
      <c r="R33" s="38">
        <v>19.2</v>
      </c>
      <c r="S33" s="38">
        <v>0</v>
      </c>
      <c r="T33" s="37">
        <f>SUMPRODUCT(LTA!J33:AN33,LTA!J$101:AN$101,LTA!J$105:AN$105)</f>
        <v>3.4</v>
      </c>
      <c r="U33" s="37">
        <f>SUMPRODUCT(LTA!J33:AN33,LTA!J$102:AN$102,LTA!J$105:AN$105)</f>
        <v>414.77887599999997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2.57</v>
      </c>
      <c r="AB33" s="75">
        <f>-STOA!P33</f>
        <v>0</v>
      </c>
      <c r="AC33">
        <f t="shared" si="0"/>
        <v>9.4773784103810037</v>
      </c>
      <c r="AD33">
        <f t="shared" si="1"/>
        <v>1072.5871195311138</v>
      </c>
      <c r="AE33">
        <f>'IDT-1'!F33</f>
        <v>0</v>
      </c>
      <c r="AF33" s="24"/>
      <c r="AG33">
        <f t="shared" si="2"/>
        <v>1072.5871195311138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-23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7.9136699999999998</v>
      </c>
      <c r="E34">
        <f>GT_NG!T34</f>
        <v>11.218951290923611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58.730000000000004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487.01921394114697</v>
      </c>
      <c r="P34" s="36">
        <v>74.90287105182459</v>
      </c>
      <c r="Q34" s="36">
        <v>26.676932275497297</v>
      </c>
      <c r="R34" s="38">
        <v>19.2</v>
      </c>
      <c r="S34" s="38">
        <v>0</v>
      </c>
      <c r="T34" s="37">
        <f>SUMPRODUCT(LTA!J34:AN34,LTA!J$101:AN$101,LTA!J$105:AN$105)</f>
        <v>7.79</v>
      </c>
      <c r="U34" s="37">
        <f>SUMPRODUCT(LTA!J34:AN34,LTA!J$102:AN$102,LTA!J$105:AN$105)</f>
        <v>420.52406099999996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2.57</v>
      </c>
      <c r="AB34" s="75">
        <f>-STOA!P34</f>
        <v>0</v>
      </c>
      <c r="AC34">
        <f t="shared" si="0"/>
        <v>9.5653493462464567</v>
      </c>
      <c r="AD34">
        <f t="shared" si="1"/>
        <v>1084.980350213146</v>
      </c>
      <c r="AE34">
        <f>'IDT-1'!F34</f>
        <v>0</v>
      </c>
      <c r="AF34" s="24"/>
      <c r="AG34">
        <f t="shared" si="2"/>
        <v>1084.980350213146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-22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7.9136699999999998</v>
      </c>
      <c r="E35">
        <f>GT_NG!T35</f>
        <v>11.218951290923611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58.730000000000004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497.66890278980395</v>
      </c>
      <c r="P35" s="36">
        <v>74.90287105182459</v>
      </c>
      <c r="Q35" s="36">
        <v>26.676932275497297</v>
      </c>
      <c r="R35" s="38">
        <v>19.7</v>
      </c>
      <c r="S35" s="38">
        <v>0</v>
      </c>
      <c r="T35" s="37">
        <f>SUMPRODUCT(LTA!J35:AN35,LTA!J$101:AN$101,LTA!J$105:AN$105)</f>
        <v>13.29</v>
      </c>
      <c r="U35" s="37">
        <f>SUMPRODUCT(LTA!J35:AN35,LTA!J$102:AN$102,LTA!J$105:AN$105)</f>
        <v>427.12043799999992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2.57</v>
      </c>
      <c r="AB35" s="75">
        <f>-STOA!P35</f>
        <v>0</v>
      </c>
      <c r="AC35">
        <f t="shared" si="0"/>
        <v>10.074049135196068</v>
      </c>
      <c r="AD35">
        <f t="shared" si="1"/>
        <v>1070.7177162728533</v>
      </c>
      <c r="AE35">
        <f>'IDT-1'!F35</f>
        <v>0</v>
      </c>
      <c r="AF35" s="24"/>
      <c r="AG35">
        <f t="shared" si="2"/>
        <v>1070.7177162728533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-59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7.9136699999999998</v>
      </c>
      <c r="E36">
        <f>GT_NG!T36</f>
        <v>11.218951290923611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58.730000000000004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484.49951684042247</v>
      </c>
      <c r="P36" s="36">
        <v>74.90287105182459</v>
      </c>
      <c r="Q36" s="36">
        <v>26.676932275497297</v>
      </c>
      <c r="R36" s="38">
        <v>19.7</v>
      </c>
      <c r="S36" s="38">
        <v>0</v>
      </c>
      <c r="T36" s="37">
        <f>SUMPRODUCT(LTA!J36:AN36,LTA!J$101:AN$101,LTA!J$105:AN$105)</f>
        <v>17.88</v>
      </c>
      <c r="U36" s="37">
        <f>SUMPRODUCT(LTA!J36:AN36,LTA!J$102:AN$102,LTA!J$105:AN$105)</f>
        <v>433.91210599999994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2.57</v>
      </c>
      <c r="AB36" s="75">
        <f>-STOA!P36</f>
        <v>0</v>
      </c>
      <c r="AC36">
        <f t="shared" si="0"/>
        <v>9.8641956767488157</v>
      </c>
      <c r="AD36">
        <f t="shared" si="1"/>
        <v>1092.1398517819191</v>
      </c>
      <c r="AE36">
        <f>'IDT-1'!F36</f>
        <v>0</v>
      </c>
      <c r="AF36" s="24"/>
      <c r="AG36">
        <f t="shared" si="2"/>
        <v>1092.1398517819191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-36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7.9136699999999998</v>
      </c>
      <c r="E37">
        <f>GT_NG!T37</f>
        <v>10.902978955998909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58.730000000000004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488.77522782296728</v>
      </c>
      <c r="P37" s="36">
        <v>74.90287105182459</v>
      </c>
      <c r="Q37" s="36">
        <v>26.676932275497297</v>
      </c>
      <c r="R37" s="38">
        <v>21.2</v>
      </c>
      <c r="S37" s="38">
        <v>0</v>
      </c>
      <c r="T37" s="37">
        <f>SUMPRODUCT(LTA!J37:AN37,LTA!J$101:AN$101,LTA!J$105:AN$105)</f>
        <v>23.91</v>
      </c>
      <c r="U37" s="37">
        <f>SUMPRODUCT(LTA!J37:AN37,LTA!J$102:AN$102,LTA!J$105:AN$105)</f>
        <v>441.40515899999991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2.57</v>
      </c>
      <c r="AB37" s="75">
        <f>-STOA!P37</f>
        <v>0</v>
      </c>
      <c r="AC37">
        <f t="shared" si="0"/>
        <v>9.9728241802394919</v>
      </c>
      <c r="AD37">
        <f t="shared" si="1"/>
        <v>1117.0140149260485</v>
      </c>
      <c r="AE37">
        <f>'IDT-1'!F37</f>
        <v>0</v>
      </c>
      <c r="AF37" s="24"/>
      <c r="AG37">
        <f t="shared" si="2"/>
        <v>1117.0140149260485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7.9136699999999998</v>
      </c>
      <c r="E38">
        <f>GT_NG!T38</f>
        <v>10.902978955998909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58.730000000000004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452.31331360842023</v>
      </c>
      <c r="P38" s="36">
        <v>74.90287105182459</v>
      </c>
      <c r="Q38" s="36">
        <v>26.676932275497297</v>
      </c>
      <c r="R38" s="38">
        <v>21.2</v>
      </c>
      <c r="S38" s="38">
        <v>0</v>
      </c>
      <c r="T38" s="37">
        <f>SUMPRODUCT(LTA!J38:AN38,LTA!J$101:AN$101,LTA!J$105:AN$105)</f>
        <v>30.67</v>
      </c>
      <c r="U38" s="37">
        <f>SUMPRODUCT(LTA!J38:AN38,LTA!J$102:AN$102,LTA!J$105:AN$105)</f>
        <v>448.5126719999999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2.57</v>
      </c>
      <c r="AB38" s="75">
        <f>-STOA!P38</f>
        <v>0</v>
      </c>
      <c r="AC38">
        <f t="shared" si="0"/>
        <v>9.740675421412849</v>
      </c>
      <c r="AD38">
        <f t="shared" si="1"/>
        <v>1099.6517624703281</v>
      </c>
      <c r="AE38">
        <f>'IDT-1'!F38</f>
        <v>0</v>
      </c>
      <c r="AF38" s="24"/>
      <c r="AG38">
        <f t="shared" si="2"/>
        <v>1099.6517624703281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-25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7.9136699999999998</v>
      </c>
      <c r="E39">
        <f>GT_NG!T39</f>
        <v>10.813610276031703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58.730000000000004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438.53827916787498</v>
      </c>
      <c r="P39" s="36">
        <v>74.90287105182459</v>
      </c>
      <c r="Q39" s="36">
        <v>26.676932275497297</v>
      </c>
      <c r="R39" s="38">
        <v>21.2</v>
      </c>
      <c r="S39" s="38">
        <v>0</v>
      </c>
      <c r="T39" s="37">
        <f>SUMPRODUCT(LTA!J39:AN39,LTA!J$101:AN$101,LTA!J$105:AN$105)</f>
        <v>32.54</v>
      </c>
      <c r="U39" s="37">
        <f>SUMPRODUCT(LTA!J39:AN39,LTA!J$102:AN$102,LTA!J$105:AN$105)</f>
        <v>456.20550399999991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2.57</v>
      </c>
      <c r="AB39" s="75">
        <f>-STOA!P39</f>
        <v>0</v>
      </c>
      <c r="AC39">
        <f t="shared" si="0"/>
        <v>9.6621864353761016</v>
      </c>
      <c r="AD39">
        <f t="shared" si="1"/>
        <v>1100.4286803358525</v>
      </c>
      <c r="AE39">
        <f>'IDT-1'!F39</f>
        <v>0</v>
      </c>
      <c r="AF39" s="24"/>
      <c r="AG39">
        <f t="shared" si="2"/>
        <v>1100.4286803358525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7.9136699999999998</v>
      </c>
      <c r="E40">
        <f>GT_NG!T40</f>
        <v>10.813610276031703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69.606818410347827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446.7928983523629</v>
      </c>
      <c r="P40" s="36">
        <v>74.90287105182459</v>
      </c>
      <c r="Q40" s="36">
        <v>26.676932275497297</v>
      </c>
      <c r="R40" s="38">
        <v>21.2</v>
      </c>
      <c r="S40" s="38">
        <v>0</v>
      </c>
      <c r="T40" s="37">
        <f>SUMPRODUCT(LTA!J40:AN40,LTA!J$101:AN$101,LTA!J$105:AN$105)</f>
        <v>37.35</v>
      </c>
      <c r="U40" s="37">
        <f>SUMPRODUCT(LTA!J40:AN40,LTA!J$102:AN$102,LTA!J$105:AN$105)</f>
        <v>463.65332199999989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18.32</v>
      </c>
      <c r="Z40" s="34">
        <f>IEX!P40</f>
        <v>0</v>
      </c>
      <c r="AA40" s="75">
        <f>STOA!J40</f>
        <v>2.57</v>
      </c>
      <c r="AB40" s="75">
        <f>-STOA!P40</f>
        <v>0</v>
      </c>
      <c r="AC40">
        <f t="shared" si="0"/>
        <v>9.9950326051238285</v>
      </c>
      <c r="AD40">
        <f t="shared" si="1"/>
        <v>1159.8050897609401</v>
      </c>
      <c r="AE40">
        <f>'IDT-1'!F40</f>
        <v>0</v>
      </c>
      <c r="AF40" s="24"/>
      <c r="AG40">
        <f t="shared" si="2"/>
        <v>1159.8050897609401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7.9136699999999998</v>
      </c>
      <c r="E41">
        <f>GT_NG!T41</f>
        <v>8.0831561733442356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69.606818410347827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452.12454486336503</v>
      </c>
      <c r="P41" s="36">
        <v>74.90287105182459</v>
      </c>
      <c r="Q41" s="36">
        <v>26.676932275497297</v>
      </c>
      <c r="R41" s="38">
        <v>21.2</v>
      </c>
      <c r="S41" s="38">
        <v>0</v>
      </c>
      <c r="T41" s="37">
        <f>SUMPRODUCT(LTA!J41:AN41,LTA!J$101:AN$101,LTA!J$105:AN$105)</f>
        <v>43.95</v>
      </c>
      <c r="U41" s="37">
        <f>SUMPRODUCT(LTA!J41:AN41,LTA!J$102:AN$102,LTA!J$105:AN$105)</f>
        <v>470.75111199999992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65.56</v>
      </c>
      <c r="Z41" s="34">
        <f>IEX!P41</f>
        <v>0</v>
      </c>
      <c r="AA41" s="75">
        <f>STOA!J41</f>
        <v>2.57</v>
      </c>
      <c r="AB41" s="75">
        <f>-STOA!P41</f>
        <v>0</v>
      </c>
      <c r="AC41">
        <f t="shared" si="0"/>
        <v>10.588058161427895</v>
      </c>
      <c r="AD41">
        <f t="shared" si="1"/>
        <v>1215.7510466129509</v>
      </c>
      <c r="AE41">
        <f>'IDT-1'!F41</f>
        <v>0</v>
      </c>
      <c r="AF41" s="24"/>
      <c r="AG41">
        <f t="shared" si="2"/>
        <v>1215.7510466129509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-17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7.9136699999999998</v>
      </c>
      <c r="E42">
        <f>GT_NG!T42</f>
        <v>8.0831561733442356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69.606818410347827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441.86943075081786</v>
      </c>
      <c r="P42" s="36">
        <v>74.90287105182459</v>
      </c>
      <c r="Q42" s="36">
        <v>26.676932275497297</v>
      </c>
      <c r="R42" s="38">
        <v>22.7</v>
      </c>
      <c r="S42" s="38">
        <v>0</v>
      </c>
      <c r="T42" s="37">
        <f>SUMPRODUCT(LTA!J42:AN42,LTA!J$101:AN$101,LTA!J$105:AN$105)</f>
        <v>50.730000000000004</v>
      </c>
      <c r="U42" s="37">
        <f>SUMPRODUCT(LTA!J42:AN42,LTA!J$102:AN$102,LTA!J$105:AN$105)</f>
        <v>477.27524499999993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80.98</v>
      </c>
      <c r="Z42" s="34">
        <f>IEX!P42</f>
        <v>0</v>
      </c>
      <c r="AA42" s="75">
        <f>STOA!J42</f>
        <v>2.57</v>
      </c>
      <c r="AB42" s="75">
        <f>-STOA!P42</f>
        <v>0</v>
      </c>
      <c r="AC42">
        <f t="shared" si="0"/>
        <v>10.654144027383829</v>
      </c>
      <c r="AD42">
        <f t="shared" si="1"/>
        <v>1247.6539796344478</v>
      </c>
      <c r="AE42">
        <f>'IDT-1'!F42</f>
        <v>0</v>
      </c>
      <c r="AF42" s="24"/>
      <c r="AG42">
        <f t="shared" si="2"/>
        <v>1247.6539796344478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7.9136699999999998</v>
      </c>
      <c r="E43">
        <f>GT_NG!T43</f>
        <v>10.813610276031703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69.606819573262669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435.17869090439916</v>
      </c>
      <c r="P43" s="36">
        <v>74.90287105182459</v>
      </c>
      <c r="Q43" s="36">
        <v>26.676932275497297</v>
      </c>
      <c r="R43" s="38">
        <v>22.7</v>
      </c>
      <c r="S43" s="38">
        <v>0</v>
      </c>
      <c r="T43" s="37">
        <f>SUMPRODUCT(LTA!J43:AN43,LTA!J$101:AN$101,LTA!J$105:AN$105)</f>
        <v>56.66</v>
      </c>
      <c r="U43" s="37">
        <f>SUMPRODUCT(LTA!J43:AN43,LTA!J$102:AN$102,LTA!J$105:AN$105)</f>
        <v>482.74929399999991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90.63</v>
      </c>
      <c r="Z43" s="34">
        <f>IEX!P43</f>
        <v>0</v>
      </c>
      <c r="AA43" s="75">
        <f>STOA!J43</f>
        <v>2.57</v>
      </c>
      <c r="AB43" s="75">
        <f>-STOA!P43</f>
        <v>0</v>
      </c>
      <c r="AC43">
        <f t="shared" si="0"/>
        <v>10.797731648504971</v>
      </c>
      <c r="AD43">
        <f t="shared" si="1"/>
        <v>1264.6041564325101</v>
      </c>
      <c r="AE43">
        <f>'IDT-1'!F43</f>
        <v>0</v>
      </c>
      <c r="AF43" s="24"/>
      <c r="AG43">
        <f t="shared" si="2"/>
        <v>1264.6041564325101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-5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7.9136699999999998</v>
      </c>
      <c r="E44">
        <f>GT_NG!T44</f>
        <v>10.813610276031703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69.606819573262669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435.29065449432301</v>
      </c>
      <c r="P44" s="36">
        <v>74.90287105182459</v>
      </c>
      <c r="Q44" s="36">
        <v>26.676932275497297</v>
      </c>
      <c r="R44" s="38">
        <v>22.7</v>
      </c>
      <c r="S44" s="38">
        <v>0</v>
      </c>
      <c r="T44" s="37">
        <f>SUMPRODUCT(LTA!J44:AN44,LTA!J$101:AN$101,LTA!J$105:AN$105)</f>
        <v>61.38</v>
      </c>
      <c r="U44" s="37">
        <f>SUMPRODUCT(LTA!J44:AN44,LTA!J$102:AN$102,LTA!J$105:AN$105)</f>
        <v>487.73719299999993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98.34</v>
      </c>
      <c r="Z44" s="34">
        <f>IEX!P44</f>
        <v>0</v>
      </c>
      <c r="AA44" s="75">
        <f>STOA!J44</f>
        <v>2.57</v>
      </c>
      <c r="AB44" s="75">
        <f>-STOA!P44</f>
        <v>0</v>
      </c>
      <c r="AC44">
        <f t="shared" si="0"/>
        <v>10.987338282884778</v>
      </c>
      <c r="AD44">
        <f t="shared" si="1"/>
        <v>1276.9444123880542</v>
      </c>
      <c r="AE44">
        <f>'IDT-1'!F44</f>
        <v>0</v>
      </c>
      <c r="AF44" s="24"/>
      <c r="AG44">
        <f t="shared" si="2"/>
        <v>1276.9444123880542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7.9136699999999998</v>
      </c>
      <c r="E45">
        <f>GT_NG!T45</f>
        <v>10.813610276031703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69.606834326254045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435.29065449432301</v>
      </c>
      <c r="P45" s="36">
        <v>74.90287105182459</v>
      </c>
      <c r="Q45" s="36">
        <v>26.676932275497297</v>
      </c>
      <c r="R45" s="38">
        <v>22.7</v>
      </c>
      <c r="S45" s="38">
        <v>0</v>
      </c>
      <c r="T45" s="37">
        <f>SUMPRODUCT(LTA!J45:AN45,LTA!J$101:AN$101,LTA!J$105:AN$105)</f>
        <v>67.2</v>
      </c>
      <c r="U45" s="37">
        <f>SUMPRODUCT(LTA!J45:AN45,LTA!J$102:AN$102,LTA!J$105:AN$105)</f>
        <v>482.61317199999991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95.45</v>
      </c>
      <c r="Z45" s="34">
        <f>IEX!P45</f>
        <v>0</v>
      </c>
      <c r="AA45" s="75">
        <f>STOA!J45</f>
        <v>2.57</v>
      </c>
      <c r="AB45" s="75">
        <f>-STOA!P45</f>
        <v>0</v>
      </c>
      <c r="AC45">
        <f t="shared" si="0"/>
        <v>11.04514904993391</v>
      </c>
      <c r="AD45">
        <f t="shared" si="1"/>
        <v>1265.6925953739969</v>
      </c>
      <c r="AE45">
        <f>'IDT-1'!F45</f>
        <v>0</v>
      </c>
      <c r="AF45" s="24"/>
      <c r="AG45">
        <f t="shared" si="2"/>
        <v>1265.6925953739969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-19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7.9136699999999998</v>
      </c>
      <c r="E46">
        <f>GT_NG!T46</f>
        <v>10.813610276031703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69.606834326254045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445.73995568888819</v>
      </c>
      <c r="P46" s="36">
        <v>74.90287105182459</v>
      </c>
      <c r="Q46" s="36">
        <v>26.676932275497297</v>
      </c>
      <c r="R46" s="38">
        <v>22.7</v>
      </c>
      <c r="S46" s="38">
        <v>0</v>
      </c>
      <c r="T46" s="37">
        <f>SUMPRODUCT(LTA!J46:AN46,LTA!J$101:AN$101,LTA!J$105:AN$105)</f>
        <v>69.760000000000005</v>
      </c>
      <c r="U46" s="37">
        <f>SUMPRODUCT(LTA!J46:AN46,LTA!J$102:AN$102,LTA!J$105:AN$105)</f>
        <v>486.4732029999999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82.91</v>
      </c>
      <c r="Z46" s="34">
        <f>IEX!P46</f>
        <v>0</v>
      </c>
      <c r="AA46" s="75">
        <f>STOA!J46</f>
        <v>2.57</v>
      </c>
      <c r="AB46" s="75">
        <f>-STOA!P46</f>
        <v>0</v>
      </c>
      <c r="AC46">
        <f t="shared" si="0"/>
        <v>11.098457755818036</v>
      </c>
      <c r="AD46">
        <f t="shared" si="1"/>
        <v>1267.9686188626777</v>
      </c>
      <c r="AE46">
        <f>'IDT-1'!F46</f>
        <v>0</v>
      </c>
      <c r="AF46" s="24"/>
      <c r="AG46">
        <f t="shared" si="2"/>
        <v>1267.9686188626777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-21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7.9136699999999998</v>
      </c>
      <c r="E47">
        <f>GT_NG!T47</f>
        <v>10.79519797809604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69.606834326254045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435.76008836355561</v>
      </c>
      <c r="P47" s="36">
        <v>74.90287105182459</v>
      </c>
      <c r="Q47" s="36">
        <v>26.676932275497297</v>
      </c>
      <c r="R47" s="38">
        <v>22.7</v>
      </c>
      <c r="S47" s="38">
        <v>0</v>
      </c>
      <c r="T47" s="37">
        <f>SUMPRODUCT(LTA!J47:AN47,LTA!J$101:AN$101,LTA!J$105:AN$105)</f>
        <v>75.38</v>
      </c>
      <c r="U47" s="37">
        <f>SUMPRODUCT(LTA!J47:AN47,LTA!J$102:AN$102,LTA!J$105:AN$105)</f>
        <v>489.83957699999996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74.239999999999995</v>
      </c>
      <c r="Z47" s="34">
        <f>IEX!P47</f>
        <v>0</v>
      </c>
      <c r="AA47" s="75">
        <f>STOA!J47</f>
        <v>2.57</v>
      </c>
      <c r="AB47" s="75">
        <f>-STOA!P47</f>
        <v>0</v>
      </c>
      <c r="AC47">
        <f t="shared" si="0"/>
        <v>10.923947013608801</v>
      </c>
      <c r="AD47">
        <f t="shared" si="1"/>
        <v>1269.4612239816188</v>
      </c>
      <c r="AE47">
        <f>'IDT-1'!F47</f>
        <v>0</v>
      </c>
      <c r="AF47" s="24"/>
      <c r="AG47">
        <f t="shared" si="2"/>
        <v>1269.4612239816188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7.9136699999999998</v>
      </c>
      <c r="E48">
        <f>GT_NG!T48</f>
        <v>10.497809604043807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69.606834326254045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424.68095260457284</v>
      </c>
      <c r="P48" s="36">
        <v>74.90287105182459</v>
      </c>
      <c r="Q48" s="36">
        <v>26.676932275497297</v>
      </c>
      <c r="R48" s="38">
        <v>22.7</v>
      </c>
      <c r="S48" s="38">
        <v>0</v>
      </c>
      <c r="T48" s="37">
        <f>SUMPRODUCT(LTA!J48:AN48,LTA!J$101:AN$101,LTA!J$105:AN$105)</f>
        <v>75.89</v>
      </c>
      <c r="U48" s="37">
        <f>SUMPRODUCT(LTA!J48:AN48,LTA!J$102:AN$102,LTA!J$105:AN$105)</f>
        <v>491.27858099999992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56.88</v>
      </c>
      <c r="Z48" s="34">
        <f>IEX!P48</f>
        <v>0</v>
      </c>
      <c r="AA48" s="75">
        <f>STOA!J48</f>
        <v>2.57</v>
      </c>
      <c r="AB48" s="75">
        <f>-STOA!P48</f>
        <v>0</v>
      </c>
      <c r="AC48">
        <f t="shared" si="0"/>
        <v>10.695196267242418</v>
      </c>
      <c r="AD48">
        <f t="shared" si="1"/>
        <v>1262.5424545949504</v>
      </c>
      <c r="AE48">
        <f>'IDT-1'!F48</f>
        <v>0</v>
      </c>
      <c r="AF48" s="24"/>
      <c r="AG48">
        <f t="shared" si="2"/>
        <v>1262.5424545949504</v>
      </c>
      <c r="AI48" s="34">
        <f>PXIL!J48</f>
        <v>0</v>
      </c>
      <c r="AJ48" s="34">
        <f>PXIL!P48</f>
        <v>0</v>
      </c>
      <c r="AK48" s="34">
        <f>RTM_IEX!J48</f>
        <v>9.64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7.9136699999999998</v>
      </c>
      <c r="E49">
        <f>GT_NG!T49</f>
        <v>10.497809604043807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69.606834326254045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424.68296095567609</v>
      </c>
      <c r="P49" s="36">
        <v>74.90287105182459</v>
      </c>
      <c r="Q49" s="36">
        <v>26.676932275497297</v>
      </c>
      <c r="R49" s="38">
        <v>22.7</v>
      </c>
      <c r="S49" s="38">
        <v>0</v>
      </c>
      <c r="T49" s="37">
        <f>SUMPRODUCT(LTA!J49:AN49,LTA!J$101:AN$101,LTA!J$105:AN$105)</f>
        <v>81.53</v>
      </c>
      <c r="U49" s="37">
        <f>SUMPRODUCT(LTA!J49:AN49,LTA!J$102:AN$102,LTA!J$105:AN$105)</f>
        <v>492.39672599999994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47.24</v>
      </c>
      <c r="Z49" s="34">
        <f>IEX!P49</f>
        <v>0</v>
      </c>
      <c r="AA49" s="75">
        <f>STOA!J49</f>
        <v>2.57</v>
      </c>
      <c r="AB49" s="75">
        <f>-STOA!P49</f>
        <v>0</v>
      </c>
      <c r="AC49">
        <f t="shared" si="0"/>
        <v>10.700154605815243</v>
      </c>
      <c r="AD49">
        <f t="shared" si="1"/>
        <v>1237.0176496074805</v>
      </c>
      <c r="AE49">
        <f>'IDT-1'!F49</f>
        <v>0</v>
      </c>
      <c r="AF49" s="24"/>
      <c r="AG49">
        <f t="shared" si="2"/>
        <v>1237.0176496074805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-13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7.9136699999999998</v>
      </c>
      <c r="E50">
        <f>GT_NG!T50</f>
        <v>10.497809604043807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69.606834326254045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424.6830839611622</v>
      </c>
      <c r="P50" s="36">
        <v>74.90287105182459</v>
      </c>
      <c r="Q50" s="36">
        <v>26.676932275497297</v>
      </c>
      <c r="R50" s="38">
        <v>22.7</v>
      </c>
      <c r="S50" s="38">
        <v>0</v>
      </c>
      <c r="T50" s="37">
        <f>SUMPRODUCT(LTA!J50:AN50,LTA!J$101:AN$101,LTA!J$105:AN$105)</f>
        <v>83.87</v>
      </c>
      <c r="U50" s="37">
        <f>SUMPRODUCT(LTA!J50:AN50,LTA!J$102:AN$102,LTA!J$105:AN$105)</f>
        <v>493.55376299999995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31.82</v>
      </c>
      <c r="Z50" s="34">
        <f>IEX!P50</f>
        <v>0</v>
      </c>
      <c r="AA50" s="75">
        <f>STOA!J50</f>
        <v>2.57</v>
      </c>
      <c r="AB50" s="75">
        <f>-STOA!P50</f>
        <v>0</v>
      </c>
      <c r="AC50">
        <f t="shared" si="0"/>
        <v>10.616945065311102</v>
      </c>
      <c r="AD50">
        <f t="shared" si="1"/>
        <v>1223.1780191534708</v>
      </c>
      <c r="AE50">
        <f>'IDT-1'!F50</f>
        <v>0</v>
      </c>
      <c r="AF50" s="24"/>
      <c r="AG50">
        <f t="shared" si="2"/>
        <v>1223.1780191534708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-15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7.9136699999999998</v>
      </c>
      <c r="E51">
        <f>GT_NG!T51</f>
        <v>10.497809604043807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69.606834326254045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425.33616505572735</v>
      </c>
      <c r="P51" s="36">
        <v>74.90287105182459</v>
      </c>
      <c r="Q51" s="36">
        <v>26.676932275497297</v>
      </c>
      <c r="R51" s="38">
        <v>22.7</v>
      </c>
      <c r="S51" s="38">
        <v>0</v>
      </c>
      <c r="T51" s="37">
        <f>SUMPRODUCT(LTA!J51:AN51,LTA!J$101:AN$101,LTA!J$105:AN$105)</f>
        <v>84.01</v>
      </c>
      <c r="U51" s="37">
        <f>SUMPRODUCT(LTA!J51:AN51,LTA!J$102:AN$102,LTA!J$105:AN$105)</f>
        <v>497.96188299999994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12.53</v>
      </c>
      <c r="Z51" s="34">
        <f>IEX!P51</f>
        <v>0</v>
      </c>
      <c r="AA51" s="75">
        <f>STOA!J51</f>
        <v>2.57</v>
      </c>
      <c r="AB51" s="75">
        <f>-STOA!P51</f>
        <v>0</v>
      </c>
      <c r="AC51">
        <f t="shared" si="0"/>
        <v>10.371531788632113</v>
      </c>
      <c r="AD51">
        <f t="shared" si="1"/>
        <v>1224.3346335247147</v>
      </c>
      <c r="AE51">
        <f>'IDT-1'!F51</f>
        <v>0</v>
      </c>
      <c r="AF51" s="24"/>
      <c r="AG51">
        <f t="shared" si="2"/>
        <v>1224.3346335247147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7.9136699999999998</v>
      </c>
      <c r="E52">
        <f>GT_NG!T52</f>
        <v>10.497809604043807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69.606834326254045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425.33616505572735</v>
      </c>
      <c r="P52" s="36">
        <v>74.90287105182459</v>
      </c>
      <c r="Q52" s="36">
        <v>26.676932275497297</v>
      </c>
      <c r="R52" s="38">
        <v>22.7</v>
      </c>
      <c r="S52" s="38">
        <v>0</v>
      </c>
      <c r="T52" s="37">
        <f>SUMPRODUCT(LTA!J52:AN52,LTA!J$101:AN$101,LTA!J$105:AN$105)</f>
        <v>84.07</v>
      </c>
      <c r="U52" s="37">
        <f>SUMPRODUCT(LTA!J52:AN52,LTA!J$102:AN$102,LTA!J$105:AN$105)</f>
        <v>499.51756299999994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7.72</v>
      </c>
      <c r="Z52" s="34">
        <f>IEX!P52</f>
        <v>0</v>
      </c>
      <c r="AA52" s="75">
        <f>STOA!J52</f>
        <v>2.57</v>
      </c>
      <c r="AB52" s="75">
        <f>-STOA!P52</f>
        <v>0</v>
      </c>
      <c r="AC52">
        <f t="shared" si="0"/>
        <v>10.344699500632114</v>
      </c>
      <c r="AD52">
        <f t="shared" si="1"/>
        <v>1221.167145812715</v>
      </c>
      <c r="AE52">
        <f>'IDT-1'!F52</f>
        <v>0</v>
      </c>
      <c r="AF52" s="24"/>
      <c r="AG52">
        <f t="shared" si="2"/>
        <v>1221.167145812715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7.9136699999999998</v>
      </c>
      <c r="E53">
        <f>GT_NG!T53</f>
        <v>10.497809604043807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69.606834326254045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425.33786609233834</v>
      </c>
      <c r="P53" s="36">
        <v>74.90287105182459</v>
      </c>
      <c r="Q53" s="36">
        <v>26.68</v>
      </c>
      <c r="R53" s="38">
        <v>22.7</v>
      </c>
      <c r="S53" s="38">
        <v>0</v>
      </c>
      <c r="T53" s="37">
        <f>SUMPRODUCT(LTA!J53:AN53,LTA!J$101:AN$101,LTA!J$105:AN$105)</f>
        <v>83.960000000000008</v>
      </c>
      <c r="U53" s="37">
        <f>SUMPRODUCT(LTA!J53:AN53,LTA!J$102:AN$102,LTA!J$105:AN$105)</f>
        <v>500.29232799999994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2.57</v>
      </c>
      <c r="AB53" s="75">
        <f>-STOA!P53</f>
        <v>0</v>
      </c>
      <c r="AC53">
        <f t="shared" si="0"/>
        <v>10.404071792373914</v>
      </c>
      <c r="AD53">
        <f t="shared" si="1"/>
        <v>1200.0573072820866</v>
      </c>
      <c r="AE53">
        <f>'IDT-1'!F53</f>
        <v>0</v>
      </c>
      <c r="AF53" s="24"/>
      <c r="AG53">
        <f t="shared" si="2"/>
        <v>1200.0573072820866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-14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7.9136699999999998</v>
      </c>
      <c r="E54">
        <f>GT_NG!T54</f>
        <v>10.497809604043807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69.606834326254045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381.34215888697258</v>
      </c>
      <c r="P54" s="36">
        <v>74.90287105182459</v>
      </c>
      <c r="Q54" s="36">
        <v>26.68</v>
      </c>
      <c r="R54" s="38">
        <v>22.7</v>
      </c>
      <c r="S54" s="38">
        <v>0</v>
      </c>
      <c r="T54" s="37">
        <f>SUMPRODUCT(LTA!J54:AN54,LTA!J$101:AN$101,LTA!J$105:AN$105)</f>
        <v>83.92</v>
      </c>
      <c r="U54" s="37">
        <f>SUMPRODUCT(LTA!J54:AN54,LTA!J$102:AN$102,LTA!J$105:AN$105)</f>
        <v>499.94310299999995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2.57</v>
      </c>
      <c r="AB54" s="75">
        <f>-STOA!P54</f>
        <v>0</v>
      </c>
      <c r="AC54">
        <f t="shared" si="0"/>
        <v>9.9126421537003946</v>
      </c>
      <c r="AD54">
        <f t="shared" si="1"/>
        <v>1170.1638047153945</v>
      </c>
      <c r="AE54">
        <f>'IDT-1'!F54</f>
        <v>0</v>
      </c>
      <c r="AF54" s="24"/>
      <c r="AG54">
        <f t="shared" si="2"/>
        <v>1170.1638047153945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7.9136699999999998</v>
      </c>
      <c r="E55">
        <f>GT_NG!T55</f>
        <v>10.184979780473713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346.0398907472628</v>
      </c>
      <c r="P55" s="36">
        <v>74.900000000000006</v>
      </c>
      <c r="Q55" s="36">
        <v>26.68</v>
      </c>
      <c r="R55" s="38">
        <v>22.7</v>
      </c>
      <c r="S55" s="38">
        <v>0</v>
      </c>
      <c r="T55" s="37">
        <f>SUMPRODUCT(LTA!J55:AN55,LTA!J$101:AN$101,LTA!J$105:AN$105)</f>
        <v>79.56</v>
      </c>
      <c r="U55" s="37">
        <f>SUMPRODUCT(LTA!J55:AN55,LTA!J$102:AN$102,LTA!J$105:AN$105)</f>
        <v>473.23572999999993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2.57</v>
      </c>
      <c r="AB55" s="75">
        <f>-STOA!P55</f>
        <v>0</v>
      </c>
      <c r="AC55">
        <f t="shared" si="0"/>
        <v>9.5659363811386857</v>
      </c>
      <c r="AD55">
        <f t="shared" si="1"/>
        <v>1056.9310520763231</v>
      </c>
      <c r="AE55">
        <f>'IDT-1'!F55</f>
        <v>0</v>
      </c>
      <c r="AF55" s="24"/>
      <c r="AG55">
        <f t="shared" si="2"/>
        <v>1056.9310520763231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-36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7.9136699999999998</v>
      </c>
      <c r="E56">
        <f>GT_NG!T56</f>
        <v>10.184979780473713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341.22918964273077</v>
      </c>
      <c r="P56" s="36">
        <v>74.899999999999991</v>
      </c>
      <c r="Q56" s="36">
        <v>26.68</v>
      </c>
      <c r="R56" s="38">
        <v>22.7</v>
      </c>
      <c r="S56" s="38">
        <v>0</v>
      </c>
      <c r="T56" s="37">
        <f>SUMPRODUCT(LTA!J56:AN56,LTA!J$101:AN$101,LTA!J$105:AN$105)</f>
        <v>77.31</v>
      </c>
      <c r="U56" s="37">
        <f>SUMPRODUCT(LTA!J56:AN56,LTA!J$102:AN$102,LTA!J$105:AN$105)</f>
        <v>434.39297900000003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2.57</v>
      </c>
      <c r="AB56" s="75">
        <f>-STOA!P56</f>
        <v>0</v>
      </c>
      <c r="AC56">
        <f t="shared" si="0"/>
        <v>9.1125781216615049</v>
      </c>
      <c r="AD56">
        <f t="shared" si="1"/>
        <v>1019.4809582312685</v>
      </c>
      <c r="AE56">
        <f>'IDT-1'!F56</f>
        <v>0</v>
      </c>
      <c r="AF56" s="24"/>
      <c r="AG56">
        <f t="shared" si="2"/>
        <v>1019.4809582312685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-28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7.9136699999999998</v>
      </c>
      <c r="E57">
        <f>GT_NG!T57</f>
        <v>10.184979780473713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314.7883433679346</v>
      </c>
      <c r="P57" s="36">
        <v>74.899999999999991</v>
      </c>
      <c r="Q57" s="36">
        <v>26.68</v>
      </c>
      <c r="R57" s="38">
        <v>22.7</v>
      </c>
      <c r="S57" s="38">
        <v>0</v>
      </c>
      <c r="T57" s="37">
        <f>SUMPRODUCT(LTA!J57:AN57,LTA!J$101:AN$101,LTA!J$105:AN$105)</f>
        <v>76.92</v>
      </c>
      <c r="U57" s="37">
        <f>SUMPRODUCT(LTA!J57:AN57,LTA!J$102:AN$102,LTA!J$105:AN$105)</f>
        <v>467.48190199999993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2.57</v>
      </c>
      <c r="AB57" s="75">
        <f>-STOA!P57</f>
        <v>0</v>
      </c>
      <c r="AC57">
        <f t="shared" si="0"/>
        <v>8.9279535498563209</v>
      </c>
      <c r="AD57">
        <f t="shared" si="1"/>
        <v>1053.9236595282773</v>
      </c>
      <c r="AE57">
        <f>'IDT-1'!F57</f>
        <v>0</v>
      </c>
      <c r="AF57" s="24"/>
      <c r="AG57">
        <f t="shared" si="2"/>
        <v>1053.9236595282773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7.9136699999999998</v>
      </c>
      <c r="E58">
        <f>GT_NG!T58</f>
        <v>10.184979780473713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328.78712474480949</v>
      </c>
      <c r="P58" s="36">
        <v>74.899999999999991</v>
      </c>
      <c r="Q58" s="36">
        <v>26.68</v>
      </c>
      <c r="R58" s="38">
        <v>22.7</v>
      </c>
      <c r="S58" s="38">
        <v>0</v>
      </c>
      <c r="T58" s="37">
        <f>SUMPRODUCT(LTA!J58:AN58,LTA!J$101:AN$101,LTA!J$105:AN$105)</f>
        <v>74.38</v>
      </c>
      <c r="U58" s="37">
        <f>SUMPRODUCT(LTA!J58:AN58,LTA!J$102:AN$102,LTA!J$105:AN$105)</f>
        <v>484.81264599999997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2.57</v>
      </c>
      <c r="AB58" s="75">
        <f>-STOA!P58</f>
        <v>0</v>
      </c>
      <c r="AC58">
        <f t="shared" si="0"/>
        <v>9.1697855630220708</v>
      </c>
      <c r="AD58">
        <f t="shared" si="1"/>
        <v>1082.4713528919865</v>
      </c>
      <c r="AE58">
        <f>'IDT-1'!F58</f>
        <v>0</v>
      </c>
      <c r="AF58" s="24"/>
      <c r="AG58">
        <f t="shared" si="2"/>
        <v>1082.4713528919865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7.9136699999999998</v>
      </c>
      <c r="E59">
        <f>GT_NG!T59</f>
        <v>10.497809604043807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353.69981636924149</v>
      </c>
      <c r="P59" s="36">
        <v>74.899999999999991</v>
      </c>
      <c r="Q59" s="36">
        <v>26.68</v>
      </c>
      <c r="R59" s="38">
        <v>22.7</v>
      </c>
      <c r="S59" s="38">
        <v>0</v>
      </c>
      <c r="T59" s="37">
        <f>SUMPRODUCT(LTA!J59:AN59,LTA!J$101:AN$101,LTA!J$105:AN$105)</f>
        <v>75.710000000000008</v>
      </c>
      <c r="U59" s="37">
        <f>SUMPRODUCT(LTA!J59:AN59,LTA!J$102:AN$102,LTA!J$105:AN$105)</f>
        <v>479.74222599999996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2.57</v>
      </c>
      <c r="AB59" s="75">
        <f>-STOA!P59</f>
        <v>0</v>
      </c>
      <c r="AC59">
        <f t="shared" si="0"/>
        <v>9.4717244151852888</v>
      </c>
      <c r="AD59">
        <f t="shared" si="1"/>
        <v>1118.1145154878254</v>
      </c>
      <c r="AE59">
        <f>'IDT-1'!F59</f>
        <v>0</v>
      </c>
      <c r="AF59" s="24"/>
      <c r="AG59">
        <f t="shared" si="2"/>
        <v>1118.1145154878254</v>
      </c>
      <c r="AI59" s="34">
        <f>PXIL!J59</f>
        <v>0</v>
      </c>
      <c r="AJ59" s="34">
        <f>PXIL!P59</f>
        <v>0</v>
      </c>
      <c r="AK59" s="34">
        <f>RTM_IEX!J59</f>
        <v>14.46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7.9136699999999998</v>
      </c>
      <c r="E60">
        <f>GT_NG!T60</f>
        <v>10.497809604043807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368.58110652129596</v>
      </c>
      <c r="P60" s="36">
        <v>74.899999999999991</v>
      </c>
      <c r="Q60" s="36">
        <v>26.68</v>
      </c>
      <c r="R60" s="38">
        <v>22.7</v>
      </c>
      <c r="S60" s="38">
        <v>0</v>
      </c>
      <c r="T60" s="37">
        <f>SUMPRODUCT(LTA!J60:AN60,LTA!J$101:AN$101,LTA!J$105:AN$105)</f>
        <v>72.91</v>
      </c>
      <c r="U60" s="37">
        <f>SUMPRODUCT(LTA!J60:AN60,LTA!J$102:AN$102,LTA!J$105:AN$105)</f>
        <v>474.931557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2.57</v>
      </c>
      <c r="AB60" s="75">
        <f>-STOA!P60</f>
        <v>0</v>
      </c>
      <c r="AC60">
        <f t="shared" si="0"/>
        <v>9.5247336328625458</v>
      </c>
      <c r="AD60">
        <f t="shared" si="1"/>
        <v>1124.3721274222025</v>
      </c>
      <c r="AE60">
        <f>'IDT-1'!F60</f>
        <v>0</v>
      </c>
      <c r="AF60" s="24"/>
      <c r="AG60">
        <f t="shared" si="2"/>
        <v>1124.3721274222025</v>
      </c>
      <c r="AI60" s="34">
        <f>PXIL!J60</f>
        <v>0</v>
      </c>
      <c r="AJ60" s="34">
        <f>PXIL!P60</f>
        <v>0</v>
      </c>
      <c r="AK60" s="34">
        <f>RTM_IEX!J60</f>
        <v>13.5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7.9136699999999998</v>
      </c>
      <c r="E61">
        <f>GT_NG!T61</f>
        <v>10.497809604043807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388.46818383805606</v>
      </c>
      <c r="P61" s="36">
        <v>74.899999999999991</v>
      </c>
      <c r="Q61" s="36">
        <v>26.68</v>
      </c>
      <c r="R61" s="38">
        <v>22.7</v>
      </c>
      <c r="S61" s="38">
        <v>0</v>
      </c>
      <c r="T61" s="37">
        <f>SUMPRODUCT(LTA!J61:AN61,LTA!J$101:AN$101,LTA!J$105:AN$105)</f>
        <v>61.230000000000004</v>
      </c>
      <c r="U61" s="37">
        <f>SUMPRODUCT(LTA!J61:AN61,LTA!J$102:AN$102,LTA!J$105:AN$105)</f>
        <v>462.75523600000002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2.57</v>
      </c>
      <c r="AB61" s="75">
        <f>-STOA!P61</f>
        <v>0</v>
      </c>
      <c r="AC61">
        <f t="shared" si="0"/>
        <v>9.4203477745477766</v>
      </c>
      <c r="AD61">
        <f t="shared" si="1"/>
        <v>1102.0072695972776</v>
      </c>
      <c r="AE61">
        <f>'IDT-1'!F61</f>
        <v>0</v>
      </c>
      <c r="AF61" s="24"/>
      <c r="AG61">
        <f t="shared" si="2"/>
        <v>1102.0072695972776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-5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7.9136699999999998</v>
      </c>
      <c r="E62">
        <f>GT_NG!T62</f>
        <v>10.497809604043807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387.49874078584361</v>
      </c>
      <c r="P62" s="36">
        <v>74.900000000000006</v>
      </c>
      <c r="Q62" s="36">
        <v>26.68</v>
      </c>
      <c r="R62" s="38">
        <v>22.7</v>
      </c>
      <c r="S62" s="38">
        <v>0</v>
      </c>
      <c r="T62" s="37">
        <f>SUMPRODUCT(LTA!J62:AN62,LTA!J$101:AN$101,LTA!J$105:AN$105)</f>
        <v>55.38</v>
      </c>
      <c r="U62" s="37">
        <f>SUMPRODUCT(LTA!J62:AN62,LTA!J$102:AN$102,LTA!J$105:AN$105)</f>
        <v>455.88329099999999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2.57</v>
      </c>
      <c r="AB62" s="75">
        <f>-STOA!P62</f>
        <v>0</v>
      </c>
      <c r="AC62">
        <f t="shared" si="0"/>
        <v>9.3439603262847459</v>
      </c>
      <c r="AD62">
        <f t="shared" si="1"/>
        <v>1103.032268993328</v>
      </c>
      <c r="AE62">
        <f>'IDT-1'!F62</f>
        <v>0</v>
      </c>
      <c r="AF62" s="24"/>
      <c r="AG62">
        <f t="shared" si="2"/>
        <v>1103.032268993328</v>
      </c>
      <c r="AI62" s="34">
        <f>PXIL!J62</f>
        <v>0</v>
      </c>
      <c r="AJ62" s="34">
        <f>PXIL!P62</f>
        <v>0</v>
      </c>
      <c r="AK62" s="34">
        <f>RTM_IEX!J62</f>
        <v>9.64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7.9136699999999998</v>
      </c>
      <c r="E63">
        <f>GT_NG!T63</f>
        <v>10.184979780473713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387.49902298155484</v>
      </c>
      <c r="P63" s="36">
        <v>74.90287105182459</v>
      </c>
      <c r="Q63" s="36">
        <v>26.68</v>
      </c>
      <c r="R63" s="38">
        <v>22.7</v>
      </c>
      <c r="S63" s="38">
        <v>0</v>
      </c>
      <c r="T63" s="37">
        <f>SUMPRODUCT(LTA!J63:AN63,LTA!J$101:AN$101,LTA!J$105:AN$105)</f>
        <v>48.79</v>
      </c>
      <c r="U63" s="37">
        <f>SUMPRODUCT(LTA!J63:AN63,LTA!J$102:AN$102,LTA!J$105:AN$105)</f>
        <v>438.72662800000001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2.57</v>
      </c>
      <c r="AB63" s="75">
        <f>-STOA!P63</f>
        <v>0</v>
      </c>
      <c r="AC63">
        <f t="shared" si="0"/>
        <v>9.2714990738460585</v>
      </c>
      <c r="AD63">
        <f t="shared" si="1"/>
        <v>1094.4783906697323</v>
      </c>
      <c r="AE63">
        <f>'IDT-1'!F63</f>
        <v>0</v>
      </c>
      <c r="AF63" s="24"/>
      <c r="AG63">
        <f t="shared" si="2"/>
        <v>1094.4783906697323</v>
      </c>
      <c r="AI63" s="34">
        <f>PXIL!J63</f>
        <v>0</v>
      </c>
      <c r="AJ63" s="34">
        <f>PXIL!P63</f>
        <v>0</v>
      </c>
      <c r="AK63" s="34">
        <f>RTM_IEX!J63</f>
        <v>25.07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7.9136699999999998</v>
      </c>
      <c r="E64">
        <f>GT_NG!T64</f>
        <v>10.184979780473713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411.4998337485834</v>
      </c>
      <c r="P64" s="36">
        <v>74.90287105182459</v>
      </c>
      <c r="Q64" s="36">
        <v>26.68</v>
      </c>
      <c r="R64" s="38">
        <v>22.7</v>
      </c>
      <c r="S64" s="38">
        <v>0</v>
      </c>
      <c r="T64" s="37">
        <f>SUMPRODUCT(LTA!J64:AN64,LTA!J$101:AN$101,LTA!J$105:AN$105)</f>
        <v>43.75</v>
      </c>
      <c r="U64" s="37">
        <f>SUMPRODUCT(LTA!J64:AN64,LTA!J$102:AN$102,LTA!J$105:AN$105)</f>
        <v>435.34523999999999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2.57</v>
      </c>
      <c r="AB64" s="75">
        <f>-STOA!P64</f>
        <v>0</v>
      </c>
      <c r="AC64">
        <f t="shared" si="0"/>
        <v>9.2889662250890979</v>
      </c>
      <c r="AD64">
        <f t="shared" si="1"/>
        <v>1096.5403462855179</v>
      </c>
      <c r="AE64">
        <f>'IDT-1'!F64</f>
        <v>0</v>
      </c>
      <c r="AF64" s="24"/>
      <c r="AG64">
        <f t="shared" si="2"/>
        <v>1096.5403462855179</v>
      </c>
      <c r="AI64" s="34">
        <f>PXIL!J64</f>
        <v>0</v>
      </c>
      <c r="AJ64" s="34">
        <f>PXIL!P64</f>
        <v>0</v>
      </c>
      <c r="AK64" s="34">
        <f>RTM_IEX!J64</f>
        <v>11.57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7.9136699999999998</v>
      </c>
      <c r="E65">
        <f>GT_NG!T65</f>
        <v>10.184979780473713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413.34558755937178</v>
      </c>
      <c r="P65" s="36">
        <v>74.90287105182459</v>
      </c>
      <c r="Q65" s="36">
        <v>26.676932275497297</v>
      </c>
      <c r="R65" s="38">
        <v>22.7</v>
      </c>
      <c r="S65" s="38">
        <v>0</v>
      </c>
      <c r="T65" s="37">
        <f>SUMPRODUCT(LTA!J65:AN65,LTA!J$101:AN$101,LTA!J$105:AN$105)</f>
        <v>35.67</v>
      </c>
      <c r="U65" s="37">
        <f>SUMPRODUCT(LTA!J65:AN65,LTA!J$102:AN$102,LTA!J$105:AN$105)</f>
        <v>431.20518099999998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2.57</v>
      </c>
      <c r="AB65" s="75">
        <f>-STOA!P65</f>
        <v>0</v>
      </c>
      <c r="AC65">
        <f t="shared" si="0"/>
        <v>9.3961722926138993</v>
      </c>
      <c r="AD65">
        <f t="shared" si="1"/>
        <v>1109.1957673042789</v>
      </c>
      <c r="AE65">
        <f>'IDT-1'!F65</f>
        <v>0</v>
      </c>
      <c r="AF65" s="24"/>
      <c r="AG65">
        <f t="shared" si="2"/>
        <v>1109.1957673042789</v>
      </c>
      <c r="AI65" s="34">
        <f>PXIL!J65</f>
        <v>0</v>
      </c>
      <c r="AJ65" s="34">
        <f>PXIL!P65</f>
        <v>0</v>
      </c>
      <c r="AK65" s="34">
        <f>RTM_IEX!J65</f>
        <v>34.71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7.9136699999999998</v>
      </c>
      <c r="E66">
        <f>GT_NG!T66</f>
        <v>10.184979780473713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416.61131995877275</v>
      </c>
      <c r="P66" s="36">
        <v>74.90287105182459</v>
      </c>
      <c r="Q66" s="36">
        <v>26.676932275497297</v>
      </c>
      <c r="R66" s="38">
        <v>22.7</v>
      </c>
      <c r="S66" s="38">
        <v>0</v>
      </c>
      <c r="T66" s="37">
        <f>SUMPRODUCT(LTA!J66:AN66,LTA!J$101:AN$101,LTA!J$105:AN$105)</f>
        <v>29.5</v>
      </c>
      <c r="U66" s="37">
        <f>SUMPRODUCT(LTA!J66:AN66,LTA!J$102:AN$102,LTA!J$105:AN$105)</f>
        <v>426.28783600000003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2.57</v>
      </c>
      <c r="AB66" s="75">
        <f>-STOA!P66</f>
        <v>0</v>
      </c>
      <c r="AC66">
        <f t="shared" si="0"/>
        <v>9.3709587467688671</v>
      </c>
      <c r="AD66">
        <f t="shared" si="1"/>
        <v>1106.2193682495249</v>
      </c>
      <c r="AE66">
        <f>'IDT-1'!F66</f>
        <v>0</v>
      </c>
      <c r="AF66" s="24"/>
      <c r="AG66">
        <f t="shared" si="2"/>
        <v>1106.2193682495249</v>
      </c>
      <c r="AI66" s="34">
        <f>PXIL!J66</f>
        <v>0</v>
      </c>
      <c r="AJ66" s="34">
        <f>PXIL!P66</f>
        <v>0</v>
      </c>
      <c r="AK66" s="34">
        <f>RTM_IEX!J66</f>
        <v>39.53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7.9136699999999998</v>
      </c>
      <c r="E67">
        <f>GT_NG!T67</f>
        <v>5.6318245319921765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69.606838352182393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417.10145581107207</v>
      </c>
      <c r="P67" s="36">
        <v>74.90287105182459</v>
      </c>
      <c r="Q67" s="36">
        <v>26.676932275497297</v>
      </c>
      <c r="R67" s="38">
        <v>20.32</v>
      </c>
      <c r="S67" s="38">
        <v>0</v>
      </c>
      <c r="T67" s="37">
        <f>SUMPRODUCT(LTA!J67:AN67,LTA!J$101:AN$101,LTA!J$105:AN$105)</f>
        <v>20.3</v>
      </c>
      <c r="U67" s="37">
        <f>SUMPRODUCT(LTA!J67:AN67,LTA!J$102:AN$102,LTA!J$105:AN$105)</f>
        <v>411.06616799999995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2.57</v>
      </c>
      <c r="AB67" s="75">
        <f>-STOA!P67</f>
        <v>0</v>
      </c>
      <c r="AC67">
        <f t="shared" si="0"/>
        <v>9.2922459841895719</v>
      </c>
      <c r="AD67">
        <f t="shared" si="1"/>
        <v>1096.9275140383788</v>
      </c>
      <c r="AE67">
        <f>'IDT-1'!F67</f>
        <v>0</v>
      </c>
      <c r="AF67" s="24"/>
      <c r="AG67">
        <f t="shared" si="2"/>
        <v>1096.9275140383788</v>
      </c>
      <c r="AI67" s="34">
        <f>PXIL!J67</f>
        <v>0</v>
      </c>
      <c r="AJ67" s="34">
        <f>PXIL!P67</f>
        <v>0</v>
      </c>
      <c r="AK67" s="34">
        <f>RTM_IEX!J67</f>
        <v>50.13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7.9136699999999998</v>
      </c>
      <c r="E68">
        <f>GT_NG!T68</f>
        <v>5.6318245319921765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69.606838352182393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417.10243512189373</v>
      </c>
      <c r="P68" s="36">
        <v>74.90287105182459</v>
      </c>
      <c r="Q68" s="36">
        <v>26.676932275497297</v>
      </c>
      <c r="R68" s="38">
        <v>15.21</v>
      </c>
      <c r="S68" s="38">
        <v>0</v>
      </c>
      <c r="T68" s="37">
        <f>SUMPRODUCT(LTA!J68:AN68,LTA!J$101:AN$101,LTA!J$105:AN$105)</f>
        <v>17.11</v>
      </c>
      <c r="U68" s="37">
        <f>SUMPRODUCT(LTA!J68:AN68,LTA!J$102:AN$102,LTA!J$105:AN$105)</f>
        <v>404.36782399999993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8.68</v>
      </c>
      <c r="Z68" s="34">
        <f>IEX!P68</f>
        <v>0</v>
      </c>
      <c r="AA68" s="75">
        <f>STOA!J68</f>
        <v>2.57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9.2391801208004782</v>
      </c>
      <c r="AD68">
        <f t="shared" ref="AD68:AD98" si="4">SUM(B68:AB68,AI68:AT68)-AC68</f>
        <v>1090.6632152125899</v>
      </c>
      <c r="AE68">
        <f>'IDT-1'!F68</f>
        <v>0</v>
      </c>
      <c r="AF68" s="24"/>
      <c r="AG68">
        <f t="shared" ref="AG68:AG98" si="5">SUM(AD68:AF68)</f>
        <v>1090.6632152125899</v>
      </c>
      <c r="AI68" s="34">
        <f>PXIL!J68</f>
        <v>0</v>
      </c>
      <c r="AJ68" s="34">
        <f>PXIL!P68</f>
        <v>0</v>
      </c>
      <c r="AK68" s="34">
        <f>RTM_IEX!J68</f>
        <v>50.13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7.9136699999999998</v>
      </c>
      <c r="E69">
        <f>GT_NG!T69</f>
        <v>5.6318245319921765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69.606838352182393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417.10745945049217</v>
      </c>
      <c r="P69" s="36">
        <v>74.90287105182459</v>
      </c>
      <c r="Q69" s="36">
        <v>26.676932275497297</v>
      </c>
      <c r="R69" s="38">
        <v>6.8574545454545452</v>
      </c>
      <c r="S69" s="38">
        <v>0</v>
      </c>
      <c r="T69" s="37">
        <f>SUMPRODUCT(LTA!J69:AN69,LTA!J$101:AN$101,LTA!J$105:AN$105)</f>
        <v>12.45</v>
      </c>
      <c r="U69" s="37">
        <f>SUMPRODUCT(LTA!J69:AN69,LTA!J$102:AN$102,LTA!J$105:AN$105)</f>
        <v>402.09009299999985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38.56</v>
      </c>
      <c r="Z69" s="34">
        <f>IEX!P69</f>
        <v>0</v>
      </c>
      <c r="AA69" s="75">
        <f>STOA!J69</f>
        <v>2.57</v>
      </c>
      <c r="AB69" s="75">
        <f>-STOA!P69</f>
        <v>0</v>
      </c>
      <c r="AC69">
        <f t="shared" si="3"/>
        <v>9.3537120029425207</v>
      </c>
      <c r="AD69">
        <f t="shared" si="4"/>
        <v>1104.1834312045005</v>
      </c>
      <c r="AE69">
        <f>'IDT-1'!F69</f>
        <v>0</v>
      </c>
      <c r="AF69" s="24"/>
      <c r="AG69">
        <f t="shared" si="5"/>
        <v>1104.1834312045005</v>
      </c>
      <c r="AI69" s="34">
        <f>PXIL!J69</f>
        <v>0</v>
      </c>
      <c r="AJ69" s="34">
        <f>PXIL!P69</f>
        <v>0</v>
      </c>
      <c r="AK69" s="34">
        <f>RTM_IEX!J69</f>
        <v>49.17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7.9136699999999998</v>
      </c>
      <c r="E70">
        <f>GT_NG!T70</f>
        <v>5.6318245319921765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69.606838352182393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417.10093050132053</v>
      </c>
      <c r="P70" s="36">
        <v>74.90287105182459</v>
      </c>
      <c r="Q70" s="36">
        <v>26.676932275497297</v>
      </c>
      <c r="R70" s="38">
        <v>2.8</v>
      </c>
      <c r="S70" s="38">
        <v>0</v>
      </c>
      <c r="T70" s="37">
        <f>SUMPRODUCT(LTA!J70:AN70,LTA!J$101:AN$101,LTA!J$105:AN$105)</f>
        <v>10.91</v>
      </c>
      <c r="U70" s="37">
        <f>SUMPRODUCT(LTA!J70:AN70,LTA!J$102:AN$102,LTA!J$105:AN$105)</f>
        <v>396.78992199999988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55.92</v>
      </c>
      <c r="Z70" s="34">
        <f>IEX!P70</f>
        <v>0</v>
      </c>
      <c r="AA70" s="75">
        <f>STOA!J70</f>
        <v>2.57</v>
      </c>
      <c r="AB70" s="75">
        <f>-STOA!P70</f>
        <v>0</v>
      </c>
      <c r="AC70">
        <f t="shared" si="3"/>
        <v>9.4564931051876613</v>
      </c>
      <c r="AD70">
        <f t="shared" si="4"/>
        <v>1116.3164956076291</v>
      </c>
      <c r="AE70">
        <f>'IDT-1'!F70</f>
        <v>0</v>
      </c>
      <c r="AF70" s="24"/>
      <c r="AG70">
        <f t="shared" si="5"/>
        <v>1116.3164956076291</v>
      </c>
      <c r="AI70" s="34">
        <f>PXIL!J70</f>
        <v>0</v>
      </c>
      <c r="AJ70" s="34">
        <f>PXIL!P70</f>
        <v>0</v>
      </c>
      <c r="AK70" s="34">
        <f>RTM_IEX!J70</f>
        <v>54.95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7.9136699999999998</v>
      </c>
      <c r="E71">
        <f>GT_NG!T71</f>
        <v>5.6318245319921765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426.0581761243979</v>
      </c>
      <c r="P71" s="36">
        <v>74.90287105182459</v>
      </c>
      <c r="Q71" s="36">
        <v>26.676932275497297</v>
      </c>
      <c r="R71" s="38">
        <v>1.5825442834138486</v>
      </c>
      <c r="S71" s="38">
        <v>0</v>
      </c>
      <c r="T71" s="37">
        <f>SUMPRODUCT(LTA!J71:AN71,LTA!J$101:AN$101,LTA!J$105:AN$105)</f>
        <v>7.52</v>
      </c>
      <c r="U71" s="37">
        <f>SUMPRODUCT(LTA!J71:AN71,LTA!J$102:AN$102,LTA!J$105:AN$105)</f>
        <v>397.59133199999991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53.99</v>
      </c>
      <c r="Z71" s="34">
        <f>IEX!P71</f>
        <v>0</v>
      </c>
      <c r="AA71" s="75">
        <f>STOA!J71</f>
        <v>2.57</v>
      </c>
      <c r="AB71" s="75">
        <f>-STOA!P71</f>
        <v>0</v>
      </c>
      <c r="AC71">
        <f t="shared" si="3"/>
        <v>9.4269617422438543</v>
      </c>
      <c r="AD71">
        <f t="shared" si="4"/>
        <v>1112.830388524882</v>
      </c>
      <c r="AE71">
        <f>'IDT-1'!F71</f>
        <v>0</v>
      </c>
      <c r="AF71" s="24"/>
      <c r="AG71">
        <f t="shared" si="5"/>
        <v>1112.830388524882</v>
      </c>
      <c r="AI71" s="34">
        <f>PXIL!J71</f>
        <v>0</v>
      </c>
      <c r="AJ71" s="34">
        <f>PXIL!P71</f>
        <v>0</v>
      </c>
      <c r="AK71" s="34">
        <f>RTM_IEX!J71</f>
        <v>48.21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7.9136699999999998</v>
      </c>
      <c r="E72">
        <f>GT_NG!T72</f>
        <v>5.6318245319921765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432.75933370002798</v>
      </c>
      <c r="P72" s="36">
        <v>74.90287105182459</v>
      </c>
      <c r="Q72" s="36">
        <v>26.676932275497297</v>
      </c>
      <c r="R72" s="38">
        <v>0.4</v>
      </c>
      <c r="S72" s="38">
        <v>0</v>
      </c>
      <c r="T72" s="37">
        <f>SUMPRODUCT(LTA!J72:AN72,LTA!J$101:AN$101,LTA!J$105:AN$105)</f>
        <v>3.21</v>
      </c>
      <c r="U72" s="37">
        <f>SUMPRODUCT(LTA!J72:AN72,LTA!J$102:AN$102,LTA!J$105:AN$105)</f>
        <v>395.67060999999995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67.489999999999995</v>
      </c>
      <c r="Z72" s="34">
        <f>IEX!P72</f>
        <v>0</v>
      </c>
      <c r="AA72" s="75">
        <f>STOA!J72</f>
        <v>2.57</v>
      </c>
      <c r="AB72" s="75">
        <f>-STOA!P72</f>
        <v>0</v>
      </c>
      <c r="AC72">
        <f t="shared" si="3"/>
        <v>9.5343800290984717</v>
      </c>
      <c r="AD72">
        <f t="shared" si="4"/>
        <v>1125.5108615302436</v>
      </c>
      <c r="AE72">
        <f>'IDT-1'!F72</f>
        <v>0</v>
      </c>
      <c r="AF72" s="24"/>
      <c r="AG72">
        <f t="shared" si="5"/>
        <v>1125.5108615302436</v>
      </c>
      <c r="AI72" s="34">
        <f>PXIL!J72</f>
        <v>0</v>
      </c>
      <c r="AJ72" s="34">
        <f>PXIL!P72</f>
        <v>0</v>
      </c>
      <c r="AK72" s="34">
        <f>RTM_IEX!J72</f>
        <v>48.21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7.9136699999999998</v>
      </c>
      <c r="E73">
        <f>GT_NG!T73</f>
        <v>5.6318245319921765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454.63974375032507</v>
      </c>
      <c r="P73" s="36">
        <v>74.90287105182459</v>
      </c>
      <c r="Q73" s="36">
        <v>26.676932275497297</v>
      </c>
      <c r="R73" s="38">
        <v>0</v>
      </c>
      <c r="S73" s="38">
        <v>0</v>
      </c>
      <c r="T73" s="37">
        <f>SUMPRODUCT(LTA!J73:AN73,LTA!J$101:AN$101,LTA!J$105:AN$105)</f>
        <v>1.02</v>
      </c>
      <c r="U73" s="37">
        <f>SUMPRODUCT(LTA!J73:AN73,LTA!J$102:AN$102,LTA!J$105:AN$105)</f>
        <v>395.07999999999993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35.78</v>
      </c>
      <c r="Z73" s="34">
        <f>IEX!P73</f>
        <v>0</v>
      </c>
      <c r="AA73" s="75">
        <f>STOA!J73</f>
        <v>2.57</v>
      </c>
      <c r="AB73" s="75">
        <f>-STOA!P73</f>
        <v>0</v>
      </c>
      <c r="AC73">
        <f t="shared" si="3"/>
        <v>9.789486349520967</v>
      </c>
      <c r="AD73">
        <f t="shared" si="4"/>
        <v>1155.6255552601178</v>
      </c>
      <c r="AE73">
        <f>'IDT-1'!F73</f>
        <v>0</v>
      </c>
      <c r="AF73" s="24"/>
      <c r="AG73">
        <f t="shared" si="5"/>
        <v>1155.6255552601178</v>
      </c>
      <c r="AI73" s="34">
        <f>PXIL!J73</f>
        <v>0</v>
      </c>
      <c r="AJ73" s="34">
        <f>PXIL!P73</f>
        <v>0</v>
      </c>
      <c r="AK73" s="34">
        <f>RTM_IEX!J73</f>
        <v>91.59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7.9136699999999998</v>
      </c>
      <c r="E74">
        <f>GT_NG!T74</f>
        <v>5.6318245319921765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484.74933517657826</v>
      </c>
      <c r="P74" s="36">
        <v>74.90287105182459</v>
      </c>
      <c r="Q74" s="36">
        <v>26.676932275497297</v>
      </c>
      <c r="R74" s="38">
        <v>0</v>
      </c>
      <c r="S74" s="38">
        <v>0</v>
      </c>
      <c r="T74" s="37">
        <f>SUMPRODUCT(LTA!J74:AN74,LTA!J$101:AN$101,LTA!J$105:AN$105)</f>
        <v>0</v>
      </c>
      <c r="U74" s="37">
        <f>SUMPRODUCT(LTA!J74:AN74,LTA!J$102:AN$102,LTA!J$105:AN$105)</f>
        <v>395.15999999999997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19.36</v>
      </c>
      <c r="Z74" s="34">
        <f>IEX!P74</f>
        <v>0</v>
      </c>
      <c r="AA74" s="75">
        <f>STOA!J74</f>
        <v>2.57</v>
      </c>
      <c r="AB74" s="75">
        <f>-STOA!P74</f>
        <v>0</v>
      </c>
      <c r="AC74">
        <f t="shared" si="3"/>
        <v>10.018046917501492</v>
      </c>
      <c r="AD74">
        <f t="shared" si="4"/>
        <v>1182.6065861183904</v>
      </c>
      <c r="AE74">
        <f>'IDT-1'!F74</f>
        <v>0</v>
      </c>
      <c r="AF74" s="24"/>
      <c r="AG74">
        <f t="shared" si="5"/>
        <v>1182.6065861183904</v>
      </c>
      <c r="AI74" s="34">
        <f>PXIL!J74</f>
        <v>0</v>
      </c>
      <c r="AJ74" s="34">
        <f>PXIL!P74</f>
        <v>0</v>
      </c>
      <c r="AK74" s="34">
        <f>RTM_IEX!J74</f>
        <v>106.05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7.9136699999999998</v>
      </c>
      <c r="E75">
        <f>GT_NG!T75</f>
        <v>5.6796870634255381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515.22634947531469</v>
      </c>
      <c r="P75" s="36">
        <v>74.90287105182459</v>
      </c>
      <c r="Q75" s="36">
        <v>26.676932275497297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395.2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32.729999999999997</v>
      </c>
      <c r="Z75" s="34">
        <f>IEX!P75</f>
        <v>0</v>
      </c>
      <c r="AA75" s="75">
        <f>STOA!J75</f>
        <v>2.57</v>
      </c>
      <c r="AB75" s="75">
        <f>-STOA!P75</f>
        <v>0</v>
      </c>
      <c r="AC75">
        <f t="shared" si="3"/>
        <v>9.8768838828749193</v>
      </c>
      <c r="AD75">
        <f t="shared" si="4"/>
        <v>1165.9426259831871</v>
      </c>
      <c r="AE75">
        <f>'IDT-1'!F75</f>
        <v>0</v>
      </c>
      <c r="AF75" s="24"/>
      <c r="AG75">
        <f t="shared" si="5"/>
        <v>1165.9426259831871</v>
      </c>
      <c r="AI75" s="34">
        <f>PXIL!J75</f>
        <v>0</v>
      </c>
      <c r="AJ75" s="34">
        <f>PXIL!P75</f>
        <v>0</v>
      </c>
      <c r="AK75" s="34">
        <f>RTM_IEX!J75</f>
        <v>45.31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7.9136699999999998</v>
      </c>
      <c r="E76">
        <f>GT_NG!T76</f>
        <v>6.0917051944519995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537.42921439060513</v>
      </c>
      <c r="P76" s="36">
        <v>74.90287105182459</v>
      </c>
      <c r="Q76" s="36">
        <v>26.676932275497297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395.28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21.22</v>
      </c>
      <c r="Z76" s="34">
        <f>IEX!P76</f>
        <v>0</v>
      </c>
      <c r="AA76" s="75">
        <f>STOA!J76</f>
        <v>2.57</v>
      </c>
      <c r="AB76" s="75">
        <f>-STOA!P76</f>
        <v>0</v>
      </c>
      <c r="AC76">
        <f t="shared" si="3"/>
        <v>9.9060729004639825</v>
      </c>
      <c r="AD76">
        <f t="shared" si="4"/>
        <v>1169.3883200119149</v>
      </c>
      <c r="AE76">
        <f>'IDT-1'!F76</f>
        <v>0</v>
      </c>
      <c r="AF76" s="24"/>
      <c r="AG76">
        <f t="shared" si="5"/>
        <v>1169.3883200119149</v>
      </c>
      <c r="AI76" s="34">
        <f>PXIL!J76</f>
        <v>0</v>
      </c>
      <c r="AJ76" s="34">
        <f>PXIL!P76</f>
        <v>0</v>
      </c>
      <c r="AK76" s="34">
        <f>RTM_IEX!J76</f>
        <v>37.6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7.9136699999999998</v>
      </c>
      <c r="E77">
        <f>GT_NG!T77</f>
        <v>6.0917051944519995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69.606941698519393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538.64520152257967</v>
      </c>
      <c r="P77" s="36">
        <v>74.90287105182459</v>
      </c>
      <c r="Q77" s="36">
        <v>26.676932275497297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392.12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20.170000000000002</v>
      </c>
      <c r="Z77" s="34">
        <f>IEX!P77</f>
        <v>0</v>
      </c>
      <c r="AA77" s="75">
        <f>STOA!J77</f>
        <v>2.57</v>
      </c>
      <c r="AB77" s="75">
        <f>-STOA!P77</f>
        <v>0</v>
      </c>
      <c r="AC77">
        <f t="shared" si="3"/>
        <v>9.8079855026401308</v>
      </c>
      <c r="AD77">
        <f t="shared" si="4"/>
        <v>1157.8093362402328</v>
      </c>
      <c r="AE77">
        <f>'IDT-1'!F77</f>
        <v>0</v>
      </c>
      <c r="AF77" s="24"/>
      <c r="AG77">
        <f t="shared" si="5"/>
        <v>1157.8093362402328</v>
      </c>
      <c r="AI77" s="34">
        <f>PXIL!J77</f>
        <v>0</v>
      </c>
      <c r="AJ77" s="34">
        <f>PXIL!P77</f>
        <v>0</v>
      </c>
      <c r="AK77" s="34">
        <f>RTM_IEX!J77</f>
        <v>28.92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7.9136699999999998</v>
      </c>
      <c r="E78">
        <f>GT_NG!T78</f>
        <v>6.0917051944519995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69.606941698519393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538.64520152257967</v>
      </c>
      <c r="P78" s="36">
        <v>74.90287105182459</v>
      </c>
      <c r="Q78" s="36">
        <v>26.676932275497297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392.12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11.57</v>
      </c>
      <c r="Z78" s="34">
        <f>IEX!P78</f>
        <v>0</v>
      </c>
      <c r="AA78" s="75">
        <f>STOA!J78</f>
        <v>2.57</v>
      </c>
      <c r="AB78" s="75">
        <f>-STOA!P78</f>
        <v>0</v>
      </c>
      <c r="AC78">
        <f t="shared" si="3"/>
        <v>9.6790455026401307</v>
      </c>
      <c r="AD78">
        <f t="shared" si="4"/>
        <v>1142.5882762402327</v>
      </c>
      <c r="AE78">
        <f>'IDT-1'!F78</f>
        <v>0</v>
      </c>
      <c r="AF78" s="24"/>
      <c r="AG78">
        <f t="shared" si="5"/>
        <v>1142.5882762402327</v>
      </c>
      <c r="AI78" s="34">
        <f>PXIL!J78</f>
        <v>0</v>
      </c>
      <c r="AJ78" s="34">
        <f>PXIL!P78</f>
        <v>0</v>
      </c>
      <c r="AK78" s="34">
        <f>RTM_IEX!J78</f>
        <v>22.17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7.9136699999999998</v>
      </c>
      <c r="E79">
        <f>GT_NG!T79</f>
        <v>10.902978955998909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69.606838352182393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532.25344939784998</v>
      </c>
      <c r="P79" s="36">
        <v>74.90287105182459</v>
      </c>
      <c r="Q79" s="36">
        <v>26.676932275497297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392.34000000000003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2.57</v>
      </c>
      <c r="AB79" s="75">
        <f>-STOA!P79</f>
        <v>0</v>
      </c>
      <c r="AC79">
        <f t="shared" si="3"/>
        <v>9.5056646162801659</v>
      </c>
      <c r="AD79">
        <f t="shared" si="4"/>
        <v>1122.1210754170729</v>
      </c>
      <c r="AE79">
        <f>'IDT-1'!F79</f>
        <v>0</v>
      </c>
      <c r="AF79" s="24"/>
      <c r="AG79">
        <f t="shared" si="5"/>
        <v>1122.1210754170729</v>
      </c>
      <c r="AI79" s="34">
        <f>PXIL!J79</f>
        <v>0</v>
      </c>
      <c r="AJ79" s="34">
        <f>PXIL!P79</f>
        <v>0</v>
      </c>
      <c r="AK79" s="34">
        <f>RTM_IEX!J79</f>
        <v>14.46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7.9136699999999998</v>
      </c>
      <c r="E80">
        <f>GT_NG!T80</f>
        <v>10.902978955998909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69.606838352182393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526.30554394176306</v>
      </c>
      <c r="P80" s="36">
        <v>74.90287105182459</v>
      </c>
      <c r="Q80" s="36">
        <v>26.676932275497297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392.90000000000003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2.57</v>
      </c>
      <c r="AB80" s="75">
        <f>-STOA!P80</f>
        <v>0</v>
      </c>
      <c r="AC80">
        <f t="shared" si="3"/>
        <v>9.3794302104490352</v>
      </c>
      <c r="AD80">
        <f t="shared" si="4"/>
        <v>1107.2194043668171</v>
      </c>
      <c r="AE80">
        <f>'IDT-1'!F80</f>
        <v>0</v>
      </c>
      <c r="AF80" s="24"/>
      <c r="AG80">
        <f t="shared" si="5"/>
        <v>1107.2194043668171</v>
      </c>
      <c r="AI80" s="34">
        <f>PXIL!J80</f>
        <v>0</v>
      </c>
      <c r="AJ80" s="34">
        <f>PXIL!P80</f>
        <v>0</v>
      </c>
      <c r="AK80" s="34">
        <f>RTM_IEX!J80</f>
        <v>4.82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7.9136699999999998</v>
      </c>
      <c r="E81">
        <f>GT_NG!T81</f>
        <v>10.902978955998909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57.92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522.69811774041455</v>
      </c>
      <c r="P81" s="36">
        <v>74.90287105182459</v>
      </c>
      <c r="Q81" s="36">
        <v>26.676932275497297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402.3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2.57</v>
      </c>
      <c r="AB81" s="75">
        <f>-STOA!P81</f>
        <v>0</v>
      </c>
      <c r="AC81">
        <f t="shared" si="3"/>
        <v>9.4164977540727115</v>
      </c>
      <c r="AD81">
        <f t="shared" si="4"/>
        <v>1081.4680722696626</v>
      </c>
      <c r="AE81">
        <f>'IDT-1'!F81</f>
        <v>0</v>
      </c>
      <c r="AF81" s="24"/>
      <c r="AG81">
        <f t="shared" si="5"/>
        <v>1081.4680722696626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7.9136699999999998</v>
      </c>
      <c r="E82">
        <f>GT_NG!T82</f>
        <v>10.902978955998909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57.92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495.54440334801734</v>
      </c>
      <c r="P82" s="36">
        <v>74.90287105182459</v>
      </c>
      <c r="Q82" s="36">
        <v>26.676932275497297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402.63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2.57</v>
      </c>
      <c r="AB82" s="75">
        <f>-STOA!P82</f>
        <v>0</v>
      </c>
      <c r="AC82">
        <f t="shared" si="3"/>
        <v>9.2335343418010201</v>
      </c>
      <c r="AD82">
        <f t="shared" si="4"/>
        <v>1049.8273212895369</v>
      </c>
      <c r="AE82">
        <f>'IDT-1'!F82</f>
        <v>0</v>
      </c>
      <c r="AF82" s="24"/>
      <c r="AG82">
        <f t="shared" si="5"/>
        <v>1049.8273212895369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7.9136699999999998</v>
      </c>
      <c r="E83">
        <f>GT_NG!T83</f>
        <v>10.902978955998909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57.92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432.79923395088787</v>
      </c>
      <c r="P83" s="36">
        <v>74.90287105182459</v>
      </c>
      <c r="Q83" s="36">
        <v>26.676932275497297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403.01000000000005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2.57</v>
      </c>
      <c r="AB83" s="75">
        <f>-STOA!P83</f>
        <v>0</v>
      </c>
      <c r="AC83">
        <f t="shared" si="3"/>
        <v>8.6673111302406873</v>
      </c>
      <c r="AD83">
        <f t="shared" si="4"/>
        <v>993.02837510396796</v>
      </c>
      <c r="AE83">
        <f>'IDT-1'!F83</f>
        <v>0</v>
      </c>
      <c r="AF83" s="24"/>
      <c r="AG83">
        <f t="shared" si="5"/>
        <v>993.02837510396796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-15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7.9136699999999998</v>
      </c>
      <c r="E84">
        <f>GT_NG!T84</f>
        <v>10.902978955998909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57.92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393.91758293072041</v>
      </c>
      <c r="P84" s="36">
        <v>74.90287105182459</v>
      </c>
      <c r="Q84" s="36">
        <v>26.676932275497297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403.40000000000003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2.57</v>
      </c>
      <c r="AB84" s="75">
        <f>-STOA!P84</f>
        <v>0</v>
      </c>
      <c r="AC84">
        <f t="shared" si="3"/>
        <v>8.216913895797946</v>
      </c>
      <c r="AD84">
        <f t="shared" si="4"/>
        <v>969.98712131824334</v>
      </c>
      <c r="AE84">
        <f>'IDT-1'!F84</f>
        <v>0</v>
      </c>
      <c r="AF84" s="24"/>
      <c r="AG84">
        <f t="shared" si="5"/>
        <v>969.98712131824334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7.9136699999999998</v>
      </c>
      <c r="E85">
        <f>GT_NG!T85</f>
        <v>10.902978955998909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57.92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348.07409128862594</v>
      </c>
      <c r="P85" s="36">
        <v>74.90287105182459</v>
      </c>
      <c r="Q85" s="36">
        <v>26.676932275497297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404.73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2.57</v>
      </c>
      <c r="AB85" s="75">
        <f>-STOA!P85</f>
        <v>0</v>
      </c>
      <c r="AC85">
        <f t="shared" si="3"/>
        <v>7.9239765660043524</v>
      </c>
      <c r="AD85">
        <f t="shared" si="4"/>
        <v>935.40656700594241</v>
      </c>
      <c r="AE85">
        <f>'IDT-1'!F85</f>
        <v>0</v>
      </c>
      <c r="AF85" s="24"/>
      <c r="AG85">
        <f t="shared" si="5"/>
        <v>935.40656700594241</v>
      </c>
      <c r="AI85" s="34">
        <f>PXIL!J85</f>
        <v>0</v>
      </c>
      <c r="AJ85" s="34">
        <f>PXIL!P85</f>
        <v>0</v>
      </c>
      <c r="AK85" s="34">
        <f>RTM_IEX!J85</f>
        <v>9.64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7.9136699999999998</v>
      </c>
      <c r="E86">
        <f>GT_NG!T86</f>
        <v>10.902978955998909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57.92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335.01005448467276</v>
      </c>
      <c r="P86" s="36">
        <v>74.90287105182459</v>
      </c>
      <c r="Q86" s="36">
        <v>26.676932275497297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382.88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2.57</v>
      </c>
      <c r="AB86" s="75">
        <f>-STOA!P86</f>
        <v>0</v>
      </c>
      <c r="AC86">
        <f t="shared" si="3"/>
        <v>7.6090207609253691</v>
      </c>
      <c r="AD86">
        <f t="shared" si="4"/>
        <v>884.16748600706831</v>
      </c>
      <c r="AE86">
        <f>'IDT-1'!F86</f>
        <v>0</v>
      </c>
      <c r="AF86" s="24"/>
      <c r="AG86">
        <f t="shared" si="5"/>
        <v>884.16748600706831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-7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7.9136699999999998</v>
      </c>
      <c r="E87">
        <f>GT_NG!T87</f>
        <v>10.902978955998909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57.92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333.28412414489009</v>
      </c>
      <c r="P87" s="36">
        <v>74.90287105182459</v>
      </c>
      <c r="Q87" s="36">
        <v>26.676932275497297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362.78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2.57</v>
      </c>
      <c r="AB87" s="75">
        <f>-STOA!P87</f>
        <v>0</v>
      </c>
      <c r="AC87">
        <f t="shared" si="3"/>
        <v>7.5358079964947517</v>
      </c>
      <c r="AD87">
        <f t="shared" si="4"/>
        <v>849.41476843171608</v>
      </c>
      <c r="AE87">
        <f>'IDT-1'!F87</f>
        <v>0</v>
      </c>
      <c r="AF87" s="24"/>
      <c r="AG87">
        <f t="shared" si="5"/>
        <v>849.41476843171608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7.9136699999999998</v>
      </c>
      <c r="E88">
        <f>GT_NG!T88</f>
        <v>10.902978955998909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57.92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333.28412414489009</v>
      </c>
      <c r="P88" s="36">
        <v>74.90287105182459</v>
      </c>
      <c r="Q88" s="36">
        <v>7.71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362.76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2.57</v>
      </c>
      <c r="AB88" s="75">
        <f>-STOA!P88</f>
        <v>0</v>
      </c>
      <c r="AC88">
        <f t="shared" si="3"/>
        <v>7.2916061881316843</v>
      </c>
      <c r="AD88">
        <f t="shared" si="4"/>
        <v>840.67203796458182</v>
      </c>
      <c r="AE88">
        <f>'IDT-1'!F88</f>
        <v>0</v>
      </c>
      <c r="AF88" s="24"/>
      <c r="AG88">
        <f t="shared" si="5"/>
        <v>840.67203796458182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7.9136699999999998</v>
      </c>
      <c r="E89">
        <f>GT_NG!T89</f>
        <v>11.218951290923611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57.92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333.68191056425871</v>
      </c>
      <c r="P89" s="36">
        <v>74.90287105182459</v>
      </c>
      <c r="Q89" s="36">
        <v>7.71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362.34999999999997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2.57</v>
      </c>
      <c r="AB89" s="75">
        <f>-STOA!P89</f>
        <v>0</v>
      </c>
      <c r="AC89">
        <f t="shared" si="3"/>
        <v>7.3365135502921941</v>
      </c>
      <c r="AD89">
        <f t="shared" si="4"/>
        <v>835.93088935671472</v>
      </c>
      <c r="AE89">
        <f>'IDT-1'!F89</f>
        <v>0</v>
      </c>
      <c r="AF89" s="24"/>
      <c r="AG89">
        <f t="shared" si="5"/>
        <v>835.93088935671472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7.9136699999999998</v>
      </c>
      <c r="E90">
        <f>GT_NG!T90</f>
        <v>11.218951290923611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57.92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334.66152258823894</v>
      </c>
      <c r="P90" s="36">
        <v>74.90287105182459</v>
      </c>
      <c r="Q90" s="36">
        <v>7.71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361.66999999999996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2.57</v>
      </c>
      <c r="AB90" s="75">
        <f>-STOA!P90</f>
        <v>0</v>
      </c>
      <c r="AC90">
        <f t="shared" si="3"/>
        <v>7.4491553417171854</v>
      </c>
      <c r="AD90">
        <f t="shared" si="4"/>
        <v>823.11785958926987</v>
      </c>
      <c r="AE90">
        <f>'IDT-1'!F90</f>
        <v>0</v>
      </c>
      <c r="AF90" s="24"/>
      <c r="AG90">
        <f t="shared" si="5"/>
        <v>823.11785958926987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-28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7.9136699999999998</v>
      </c>
      <c r="E91">
        <f>GT_NG!T91</f>
        <v>11.218951290923611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330.28605781127408</v>
      </c>
      <c r="P91" s="36">
        <v>74.90287105182459</v>
      </c>
      <c r="Q91" s="36">
        <v>7.71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360.85999999999996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2.57</v>
      </c>
      <c r="AB91" s="75">
        <f>-STOA!P91</f>
        <v>0</v>
      </c>
      <c r="AC91">
        <f t="shared" si="3"/>
        <v>7.556265949523489</v>
      </c>
      <c r="AD91">
        <f t="shared" si="4"/>
        <v>801.6180021342243</v>
      </c>
      <c r="AE91">
        <f>'IDT-1'!F91</f>
        <v>0</v>
      </c>
      <c r="AF91" s="24"/>
      <c r="AG91">
        <f t="shared" si="5"/>
        <v>801.6180021342243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7.9136699999999998</v>
      </c>
      <c r="E92">
        <f>GT_NG!T92</f>
        <v>11.218951290923611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330.31599619954591</v>
      </c>
      <c r="P92" s="36">
        <v>48.209999999999994</v>
      </c>
      <c r="Q92" s="36">
        <v>7.71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360.43999999999994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2.57</v>
      </c>
      <c r="AB92" s="75">
        <f>-STOA!P92</f>
        <v>0</v>
      </c>
      <c r="AC92">
        <f t="shared" si="3"/>
        <v>7.2271154224509768</v>
      </c>
      <c r="AD92">
        <f t="shared" si="4"/>
        <v>786.86421999774393</v>
      </c>
      <c r="AE92">
        <f>'IDT-1'!F92</f>
        <v>0</v>
      </c>
      <c r="AF92" s="24"/>
      <c r="AG92">
        <f t="shared" si="5"/>
        <v>786.86421999774393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-33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7.9136699999999998</v>
      </c>
      <c r="E93">
        <f>GT_NG!T93</f>
        <v>11.218951290923611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332.12129350514027</v>
      </c>
      <c r="P93" s="36">
        <v>33.741535590751859</v>
      </c>
      <c r="Q93" s="36">
        <v>7.71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360.13999999999993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2.57</v>
      </c>
      <c r="AB93" s="75">
        <f>-STOA!P93</f>
        <v>0</v>
      </c>
      <c r="AC93">
        <f t="shared" si="3"/>
        <v>7.1775229228545081</v>
      </c>
      <c r="AD93">
        <f t="shared" si="4"/>
        <v>766.95064539368661</v>
      </c>
      <c r="AE93">
        <f>'IDT-1'!F93</f>
        <v>0</v>
      </c>
      <c r="AF93" s="24"/>
      <c r="AG93">
        <f t="shared" si="5"/>
        <v>766.95064539368661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-40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7.9136699999999998</v>
      </c>
      <c r="E94">
        <f>GT_NG!T94</f>
        <v>11.218951290923611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332.01122397783826</v>
      </c>
      <c r="P94" s="36">
        <v>24.101147182025894</v>
      </c>
      <c r="Q94" s="36">
        <v>7.71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360.00999999999993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2.57</v>
      </c>
      <c r="AB94" s="75">
        <f>-STOA!P94</f>
        <v>0</v>
      </c>
      <c r="AC94">
        <f t="shared" si="3"/>
        <v>7.1368828648163189</v>
      </c>
      <c r="AD94">
        <f t="shared" si="4"/>
        <v>752.11082751569688</v>
      </c>
      <c r="AE94">
        <f>'IDT-1'!F94</f>
        <v>0</v>
      </c>
      <c r="AF94" s="24"/>
      <c r="AG94">
        <f t="shared" si="5"/>
        <v>752.11082751569688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7.9136699999999998</v>
      </c>
      <c r="E95">
        <f>GT_NG!T95</f>
        <v>11.218951290923611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316.40256345560141</v>
      </c>
      <c r="P95" s="36">
        <v>24.101147182025894</v>
      </c>
      <c r="Q95" s="36">
        <v>7.71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359.91999999999996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2.57</v>
      </c>
      <c r="AB95" s="75">
        <f>-STOA!P95</f>
        <v>0</v>
      </c>
      <c r="AC95">
        <f t="shared" si="3"/>
        <v>6.9203025391806383</v>
      </c>
      <c r="AD95">
        <f t="shared" si="4"/>
        <v>746.62874731909574</v>
      </c>
      <c r="AE95">
        <f>'IDT-1'!F95</f>
        <v>0</v>
      </c>
      <c r="AF95" s="24"/>
      <c r="AG95">
        <f t="shared" si="5"/>
        <v>746.62874731909574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-35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7.9136699999999998</v>
      </c>
      <c r="E96">
        <f>GT_NG!T96</f>
        <v>11.218951290923611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307.35250910754661</v>
      </c>
      <c r="P96" s="36">
        <v>24.101147182025894</v>
      </c>
      <c r="Q96" s="36">
        <v>7.71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359.83999999999992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2.57</v>
      </c>
      <c r="AB96" s="75">
        <f>-STOA!P96</f>
        <v>0</v>
      </c>
      <c r="AC96">
        <f t="shared" si="3"/>
        <v>6.8944370290063119</v>
      </c>
      <c r="AD96">
        <f t="shared" si="4"/>
        <v>731.52455848121519</v>
      </c>
      <c r="AE96">
        <f>'IDT-1'!F96</f>
        <v>0</v>
      </c>
      <c r="AF96" s="24"/>
      <c r="AG96">
        <f t="shared" si="5"/>
        <v>731.52455848121519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-41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7.9136699999999998</v>
      </c>
      <c r="E97">
        <f>GT_NG!T97</f>
        <v>11.218951290923611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304.62752968657367</v>
      </c>
      <c r="P97" s="36">
        <v>24.101147182025894</v>
      </c>
      <c r="Q97" s="36">
        <v>7.7113969922087344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359.73999999999995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2.57</v>
      </c>
      <c r="AB97" s="75">
        <f>-STOA!P97</f>
        <v>0</v>
      </c>
      <c r="AC97">
        <f t="shared" si="3"/>
        <v>7.0486132488273636</v>
      </c>
      <c r="AD97">
        <f t="shared" si="4"/>
        <v>707.54679983263009</v>
      </c>
      <c r="AE97">
        <f>'IDT-1'!F97</f>
        <v>0</v>
      </c>
      <c r="AF97" s="24"/>
      <c r="AG97">
        <f t="shared" si="5"/>
        <v>707.54679983263009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-62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7.9136699999999998</v>
      </c>
      <c r="E98">
        <f>GT_NG!T98</f>
        <v>11.218951290923611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304.17582384997951</v>
      </c>
      <c r="P98" s="36">
        <v>24.101147182025894</v>
      </c>
      <c r="Q98" s="36">
        <v>7.7113969922087344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319.89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2.57</v>
      </c>
      <c r="AB98" s="75">
        <f>-STOA!P98</f>
        <v>0</v>
      </c>
      <c r="AC98">
        <f t="shared" si="3"/>
        <v>6.5152422921275237</v>
      </c>
      <c r="AD98">
        <f t="shared" si="4"/>
        <v>690.7784649527357</v>
      </c>
      <c r="AE98">
        <f>'IDT-1'!F98</f>
        <v>0</v>
      </c>
      <c r="AF98" s="24"/>
      <c r="AG98">
        <f t="shared" si="5"/>
        <v>690.7784649527357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-39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0.18992808000000036</v>
      </c>
      <c r="E99">
        <f t="shared" si="6"/>
        <v>0.24387750783099763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1.4862012991550904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9.3269766843782804</v>
      </c>
      <c r="P99" s="36">
        <f t="shared" si="6"/>
        <v>1.4185760960902902</v>
      </c>
      <c r="Q99" s="36">
        <f t="shared" si="6"/>
        <v>0.46986655390781329</v>
      </c>
      <c r="R99" s="38">
        <f>SUM(R3:R98)/4000</f>
        <v>0.20873185811429684</v>
      </c>
      <c r="S99" s="38">
        <f t="shared" si="6"/>
        <v>0</v>
      </c>
      <c r="T99" s="37">
        <f t="shared" si="6"/>
        <v>0.49349250000000011</v>
      </c>
      <c r="U99" s="37">
        <f t="shared" si="6"/>
        <v>9.170140988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0.28202250000000001</v>
      </c>
      <c r="Z99" s="34">
        <f t="shared" si="6"/>
        <v>-2.5999999999999999E-2</v>
      </c>
      <c r="AA99" s="75">
        <f t="shared" si="6"/>
        <v>6.1679999999999881E-2</v>
      </c>
      <c r="AB99" s="75">
        <f t="shared" si="6"/>
        <v>0</v>
      </c>
      <c r="AC99">
        <f t="shared" si="6"/>
        <v>0.20285238111960838</v>
      </c>
      <c r="AD99">
        <f t="shared" si="6"/>
        <v>22.765761686357163</v>
      </c>
      <c r="AE99">
        <f t="shared" si="6"/>
        <v>-4.2500000000000003E-3</v>
      </c>
      <c r="AG99">
        <f t="shared" si="6"/>
        <v>22.761511686357164</v>
      </c>
      <c r="AI99">
        <f t="shared" si="6"/>
        <v>0</v>
      </c>
      <c r="AJ99">
        <f t="shared" si="6"/>
        <v>0</v>
      </c>
      <c r="AK99">
        <f t="shared" si="6"/>
        <v>0.20486999999999997</v>
      </c>
      <c r="AL99">
        <f t="shared" si="6"/>
        <v>-0.56174999999999997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G3" sqref="AG3:AG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45260</v>
      </c>
      <c r="B1" s="215"/>
      <c r="C1" s="215"/>
      <c r="D1" s="226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527</v>
      </c>
      <c r="AT1" s="221" t="s">
        <v>528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1.2781800000000001</v>
      </c>
      <c r="E3">
        <f>GT_NG!S3</f>
        <v>2.0284572342126301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64.59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0.73573540963512363</v>
      </c>
      <c r="AD3">
        <f>SUM(B3:AB3,AI3:AR3)-AC3</f>
        <v>86.851813356451032</v>
      </c>
      <c r="AE3">
        <f>'IDT-1'!E3</f>
        <v>0</v>
      </c>
      <c r="AF3" s="24"/>
      <c r="AG3">
        <f>SUM(AD3:AF3)</f>
        <v>86.851813356451032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1.2781800000000001</v>
      </c>
      <c r="E4">
        <f>GT_NG!S4</f>
        <v>2.0284572342126301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64.59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0.73573540963512363</v>
      </c>
      <c r="AD4">
        <f t="shared" ref="AD4:AD67" si="1">SUM(B4:AB4,AI4:AR4)-AC4</f>
        <v>86.851813356451032</v>
      </c>
      <c r="AE4">
        <f>'IDT-1'!E4</f>
        <v>0</v>
      </c>
      <c r="AF4" s="24"/>
      <c r="AG4">
        <f t="shared" ref="AG4:AG67" si="2">SUM(AD4:AF4)</f>
        <v>86.851813356451032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1.2781800000000001</v>
      </c>
      <c r="E5">
        <f>GT_NG!S5</f>
        <v>2.0284572342126301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62.67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0.71960740963512371</v>
      </c>
      <c r="AD5">
        <f t="shared" si="1"/>
        <v>84.947941356451039</v>
      </c>
      <c r="AE5">
        <f>'IDT-1'!E5</f>
        <v>0</v>
      </c>
      <c r="AF5" s="24"/>
      <c r="AG5">
        <f t="shared" si="2"/>
        <v>84.947941356451039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1.2781800000000001</v>
      </c>
      <c r="E6">
        <f>GT_NG!S6</f>
        <v>2.0834154351395733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61.7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0.71192105852290988</v>
      </c>
      <c r="AD6">
        <f t="shared" si="1"/>
        <v>84.040585908490186</v>
      </c>
      <c r="AE6">
        <f>'IDT-1'!E6</f>
        <v>0</v>
      </c>
      <c r="AF6" s="24"/>
      <c r="AG6">
        <f t="shared" si="2"/>
        <v>84.040585908490186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1.2781800000000001</v>
      </c>
      <c r="E7">
        <f>GT_NG!S7</f>
        <v>2.0834154351395733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59.77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0.69570905852290998</v>
      </c>
      <c r="AD7">
        <f t="shared" si="1"/>
        <v>82.12679790849019</v>
      </c>
      <c r="AE7">
        <f>'IDT-1'!E7</f>
        <v>0</v>
      </c>
      <c r="AF7" s="24"/>
      <c r="AG7">
        <f t="shared" si="2"/>
        <v>82.12679790849019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1.2781800000000001</v>
      </c>
      <c r="E8">
        <f>GT_NG!S8</f>
        <v>2.0834154351395733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58.81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0.68764505852291002</v>
      </c>
      <c r="AD8">
        <f t="shared" si="1"/>
        <v>81.1748619084902</v>
      </c>
      <c r="AE8">
        <f>'IDT-1'!E8</f>
        <v>0</v>
      </c>
      <c r="AF8" s="24"/>
      <c r="AG8">
        <f t="shared" si="2"/>
        <v>81.1748619084902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1.2781800000000001</v>
      </c>
      <c r="E9">
        <f>GT_NG!S9</f>
        <v>2.0834154351395733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57.85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0.67958105852290995</v>
      </c>
      <c r="AD9">
        <f t="shared" si="1"/>
        <v>80.222925908490183</v>
      </c>
      <c r="AE9">
        <f>'IDT-1'!E9</f>
        <v>0</v>
      </c>
      <c r="AF9" s="24"/>
      <c r="AG9">
        <f t="shared" si="2"/>
        <v>80.222925908490183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1.2781800000000001</v>
      </c>
      <c r="E10">
        <f>GT_NG!S10</f>
        <v>2.0834154351395733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57.85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0.67958105852290995</v>
      </c>
      <c r="AD10">
        <f t="shared" si="1"/>
        <v>80.222925908490183</v>
      </c>
      <c r="AE10">
        <f>'IDT-1'!E10</f>
        <v>0</v>
      </c>
      <c r="AF10" s="24"/>
      <c r="AG10">
        <f t="shared" si="2"/>
        <v>80.222925908490183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1.2781800000000001</v>
      </c>
      <c r="E11">
        <f>GT_NG!S11</f>
        <v>2.0834154351395733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57.85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0.67958105852290995</v>
      </c>
      <c r="AD11">
        <f t="shared" si="1"/>
        <v>80.222925908490183</v>
      </c>
      <c r="AE11">
        <f>'IDT-1'!E11</f>
        <v>0</v>
      </c>
      <c r="AF11" s="24"/>
      <c r="AG11">
        <f t="shared" si="2"/>
        <v>80.222925908490183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1.2781800000000001</v>
      </c>
      <c r="E12">
        <f>GT_NG!S12</f>
        <v>2.0834154351395733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56.88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0.67143305852291002</v>
      </c>
      <c r="AD12">
        <f t="shared" si="1"/>
        <v>79.261073908490189</v>
      </c>
      <c r="AE12">
        <f>'IDT-1'!E12</f>
        <v>0</v>
      </c>
      <c r="AF12" s="24"/>
      <c r="AG12">
        <f t="shared" si="2"/>
        <v>79.261073908490189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1.2781800000000001</v>
      </c>
      <c r="E13">
        <f>GT_NG!S13</f>
        <v>2.0834154351395733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54.95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0.6552210585229099</v>
      </c>
      <c r="AD13">
        <f t="shared" si="1"/>
        <v>77.347285908490178</v>
      </c>
      <c r="AE13">
        <f>'IDT-1'!E13</f>
        <v>0</v>
      </c>
      <c r="AF13" s="24"/>
      <c r="AG13">
        <f t="shared" si="2"/>
        <v>77.347285908490178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1.2781800000000001</v>
      </c>
      <c r="E14">
        <f>GT_NG!S14</f>
        <v>2.0834154351395733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55.92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0.66336905852290995</v>
      </c>
      <c r="AD14">
        <f t="shared" si="1"/>
        <v>78.309137908490186</v>
      </c>
      <c r="AE14">
        <f>'IDT-1'!E14</f>
        <v>0</v>
      </c>
      <c r="AF14" s="24"/>
      <c r="AG14">
        <f t="shared" si="2"/>
        <v>78.309137908490186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1.2781800000000001</v>
      </c>
      <c r="E15">
        <f>GT_NG!S15</f>
        <v>2.0834154351395733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54.95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0.6552210585229099</v>
      </c>
      <c r="AD15">
        <f t="shared" si="1"/>
        <v>77.347285908490178</v>
      </c>
      <c r="AE15">
        <f>'IDT-1'!E15</f>
        <v>0</v>
      </c>
      <c r="AF15" s="24"/>
      <c r="AG15">
        <f t="shared" si="2"/>
        <v>77.347285908490178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1.2781800000000001</v>
      </c>
      <c r="E16">
        <f>GT_NG!S16</f>
        <v>2.0834154351395733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54.95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0.6552210585229099</v>
      </c>
      <c r="AD16">
        <f t="shared" si="1"/>
        <v>77.347285908490178</v>
      </c>
      <c r="AE16">
        <f>'IDT-1'!E16</f>
        <v>0</v>
      </c>
      <c r="AF16" s="24"/>
      <c r="AG16">
        <f t="shared" si="2"/>
        <v>77.347285908490178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1.2781800000000001</v>
      </c>
      <c r="E17">
        <f>GT_NG!S17</f>
        <v>2.0834154351395733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53.99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0.64715705852290994</v>
      </c>
      <c r="AD17">
        <f t="shared" si="1"/>
        <v>76.395349908490189</v>
      </c>
      <c r="AE17">
        <f>'IDT-1'!E17</f>
        <v>0</v>
      </c>
      <c r="AF17" s="24"/>
      <c r="AG17">
        <f t="shared" si="2"/>
        <v>76.395349908490189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1.2781800000000001</v>
      </c>
      <c r="E18">
        <f>GT_NG!S18</f>
        <v>2.0834154351395733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55.92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0.66336905852290995</v>
      </c>
      <c r="AD18">
        <f t="shared" si="1"/>
        <v>78.309137908490186</v>
      </c>
      <c r="AE18">
        <f>'IDT-1'!E18</f>
        <v>0</v>
      </c>
      <c r="AF18" s="24"/>
      <c r="AG18">
        <f t="shared" si="2"/>
        <v>78.309137908490186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1.2781800000000001</v>
      </c>
      <c r="E19">
        <f>GT_NG!S19</f>
        <v>2.0834154351395733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19.700000000000003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55.92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0.66344540165517241</v>
      </c>
      <c r="AD19">
        <f t="shared" si="1"/>
        <v>78.318150033484415</v>
      </c>
      <c r="AE19">
        <f>'IDT-1'!E19</f>
        <v>0</v>
      </c>
      <c r="AF19" s="24"/>
      <c r="AG19">
        <f t="shared" si="2"/>
        <v>78.318150033484415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1.2781800000000001</v>
      </c>
      <c r="E20">
        <f>GT_NG!S20</f>
        <v>2.0834154351395733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19.700000000000003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55.92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0.66344540165517241</v>
      </c>
      <c r="AD20">
        <f t="shared" si="1"/>
        <v>78.318150033484415</v>
      </c>
      <c r="AE20">
        <f>'IDT-1'!E20</f>
        <v>0</v>
      </c>
      <c r="AF20" s="24"/>
      <c r="AG20">
        <f t="shared" si="2"/>
        <v>78.318150033484415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1.2781800000000001</v>
      </c>
      <c r="E21">
        <f>GT_NG!S21</f>
        <v>2.0834154351395733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19.700000000000003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55.92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0.66344540165517241</v>
      </c>
      <c r="AD21">
        <f t="shared" si="1"/>
        <v>78.318150033484415</v>
      </c>
      <c r="AE21">
        <f>'IDT-1'!E21</f>
        <v>0</v>
      </c>
      <c r="AF21" s="24"/>
      <c r="AG21">
        <f t="shared" si="2"/>
        <v>78.318150033484415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1.2781800000000001</v>
      </c>
      <c r="E22">
        <f>GT_NG!S22</f>
        <v>2.0834154351395733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19.700000000000003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56.88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0.67150940165517237</v>
      </c>
      <c r="AD22">
        <f t="shared" si="1"/>
        <v>79.270086033484404</v>
      </c>
      <c r="AE22">
        <f>'IDT-1'!E22</f>
        <v>0</v>
      </c>
      <c r="AF22" s="24"/>
      <c r="AG22">
        <f t="shared" si="2"/>
        <v>79.270086033484404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1.2781800000000001</v>
      </c>
      <c r="E23">
        <f>GT_NG!S23</f>
        <v>2.0834154351395733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19.700000000000003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58.81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0.68772140165517248</v>
      </c>
      <c r="AD23">
        <f t="shared" si="1"/>
        <v>81.183874033484415</v>
      </c>
      <c r="AE23">
        <f>'IDT-1'!E23</f>
        <v>0</v>
      </c>
      <c r="AF23" s="24"/>
      <c r="AG23">
        <f t="shared" si="2"/>
        <v>81.183874033484415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1.2781800000000001</v>
      </c>
      <c r="E24">
        <f>GT_NG!S24</f>
        <v>2.0834154351395733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19.700000000000003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62.67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0.72014540165517249</v>
      </c>
      <c r="AD24">
        <f t="shared" si="1"/>
        <v>85.011450033484408</v>
      </c>
      <c r="AE24">
        <f>'IDT-1'!E24</f>
        <v>0</v>
      </c>
      <c r="AF24" s="24"/>
      <c r="AG24">
        <f t="shared" si="2"/>
        <v>85.011450033484408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1.2781800000000001</v>
      </c>
      <c r="E25">
        <f>GT_NG!S25</f>
        <v>2.0834154351395733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19.700000000000003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65.56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0.74442140165517245</v>
      </c>
      <c r="AD25">
        <f t="shared" si="1"/>
        <v>87.877174033484408</v>
      </c>
      <c r="AE25">
        <f>'IDT-1'!E25</f>
        <v>0</v>
      </c>
      <c r="AF25" s="24"/>
      <c r="AG25">
        <f t="shared" si="2"/>
        <v>87.877174033484408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1.2781800000000001</v>
      </c>
      <c r="E26">
        <f>GT_NG!S26</f>
        <v>2.080568461328232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19.700000000000003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67.489999999999995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0.76060948707515708</v>
      </c>
      <c r="AD26">
        <f t="shared" si="1"/>
        <v>89.788138974253073</v>
      </c>
      <c r="AE26">
        <f>'IDT-1'!E26</f>
        <v>0</v>
      </c>
      <c r="AF26" s="24"/>
      <c r="AG26">
        <f t="shared" si="2"/>
        <v>89.788138974253073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1.2781800000000001</v>
      </c>
      <c r="E27">
        <f>GT_NG!S27</f>
        <v>2.080568461328232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19.700000000000003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67.489999999999995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0.76060948707515708</v>
      </c>
      <c r="AD27">
        <f t="shared" si="1"/>
        <v>89.788138974253073</v>
      </c>
      <c r="AE27">
        <f>'IDT-1'!E27</f>
        <v>0</v>
      </c>
      <c r="AF27" s="24"/>
      <c r="AG27">
        <f t="shared" si="2"/>
        <v>89.788138974253073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1.2781800000000001</v>
      </c>
      <c r="E28">
        <f>GT_NG!S28</f>
        <v>2.080568461328232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19.700000000000003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74.86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0.82251748707515715</v>
      </c>
      <c r="AD28">
        <f t="shared" si="1"/>
        <v>97.096230974253075</v>
      </c>
      <c r="AE28">
        <f>'IDT-1'!E28</f>
        <v>0</v>
      </c>
      <c r="AF28" s="24"/>
      <c r="AG28">
        <f t="shared" si="2"/>
        <v>97.096230974253075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1.2781800000000001</v>
      </c>
      <c r="E29">
        <f>GT_NG!S29</f>
        <v>2.080568461328232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19.700000000000003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83.88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0.8982854870751571</v>
      </c>
      <c r="AD29">
        <f t="shared" si="1"/>
        <v>106.04046297425307</v>
      </c>
      <c r="AE29">
        <f>'IDT-1'!E29</f>
        <v>0</v>
      </c>
      <c r="AF29" s="24"/>
      <c r="AG29">
        <f t="shared" si="2"/>
        <v>106.04046297425307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1.2781800000000001</v>
      </c>
      <c r="E30">
        <f>GT_NG!S30</f>
        <v>2.0262975778546712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19.700000000000003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89.66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0.94638161165397916</v>
      </c>
      <c r="AD30">
        <f t="shared" si="1"/>
        <v>111.71809596620069</v>
      </c>
      <c r="AE30">
        <f>'IDT-1'!E30</f>
        <v>0</v>
      </c>
      <c r="AF30" s="24"/>
      <c r="AG30">
        <f t="shared" si="2"/>
        <v>111.71809596620069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1.2781800000000001</v>
      </c>
      <c r="E31">
        <f>GT_NG!S31</f>
        <v>2.0262975778546712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19.700000000000003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89.66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0.94638161165397916</v>
      </c>
      <c r="AD31">
        <f t="shared" si="1"/>
        <v>111.71809596620069</v>
      </c>
      <c r="AE31">
        <f>'IDT-1'!E31</f>
        <v>0</v>
      </c>
      <c r="AF31" s="24"/>
      <c r="AG31">
        <f t="shared" si="2"/>
        <v>111.71809596620069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1.2781800000000001</v>
      </c>
      <c r="E32">
        <f>GT_NG!S32</f>
        <v>2.0816608996539792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19.700000000000003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89.66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0.94684666355709335</v>
      </c>
      <c r="AD32">
        <f t="shared" si="1"/>
        <v>111.77299423609688</v>
      </c>
      <c r="AE32">
        <f>'IDT-1'!E32</f>
        <v>0</v>
      </c>
      <c r="AF32" s="24"/>
      <c r="AG32">
        <f t="shared" si="2"/>
        <v>111.77299423609688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1.2781800000000001</v>
      </c>
      <c r="E33">
        <f>GT_NG!S33</f>
        <v>2.0816608996539792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19.700000000000003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89.66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0.94684666355709335</v>
      </c>
      <c r="AD33">
        <f t="shared" si="1"/>
        <v>111.77299423609688</v>
      </c>
      <c r="AE33">
        <f>'IDT-1'!E33</f>
        <v>0</v>
      </c>
      <c r="AF33" s="24"/>
      <c r="AG33">
        <f t="shared" si="2"/>
        <v>111.77299423609688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1.2781800000000001</v>
      </c>
      <c r="E34">
        <f>GT_NG!S34</f>
        <v>2.0816608996539792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19.700000000000003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89.66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0.94684666355709335</v>
      </c>
      <c r="AD34">
        <f t="shared" si="1"/>
        <v>111.77299423609688</v>
      </c>
      <c r="AE34">
        <f>'IDT-1'!E34</f>
        <v>0</v>
      </c>
      <c r="AF34" s="24"/>
      <c r="AG34">
        <f t="shared" si="2"/>
        <v>111.77299423609688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1.2781800000000001</v>
      </c>
      <c r="E35">
        <f>GT_NG!S35</f>
        <v>2.0816608996539792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19.700000000000003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89.66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1.0764586635570934</v>
      </c>
      <c r="AD35">
        <f t="shared" si="1"/>
        <v>127.07338223609689</v>
      </c>
      <c r="AE35">
        <f>'IDT-1'!E35</f>
        <v>0</v>
      </c>
      <c r="AF35" s="24"/>
      <c r="AG35">
        <f t="shared" si="2"/>
        <v>127.07338223609689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15.43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1.2781800000000001</v>
      </c>
      <c r="E36">
        <f>GT_NG!S36</f>
        <v>2.0816608996539792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19.700000000000003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89.66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1.0764586635570934</v>
      </c>
      <c r="AD36">
        <f t="shared" si="1"/>
        <v>127.07338223609689</v>
      </c>
      <c r="AE36">
        <f>'IDT-1'!E36</f>
        <v>0</v>
      </c>
      <c r="AF36" s="24"/>
      <c r="AG36">
        <f t="shared" si="2"/>
        <v>127.07338223609689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15.43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1.2781800000000001</v>
      </c>
      <c r="E37">
        <f>GT_NG!S37</f>
        <v>2.080568461328232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19.700000000000003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89.66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1.0764494870751571</v>
      </c>
      <c r="AD37">
        <f t="shared" si="1"/>
        <v>127.07229897425309</v>
      </c>
      <c r="AE37">
        <f>'IDT-1'!E37</f>
        <v>0</v>
      </c>
      <c r="AF37" s="24"/>
      <c r="AG37">
        <f t="shared" si="2"/>
        <v>127.07229897425309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15.43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1.2781800000000001</v>
      </c>
      <c r="E38">
        <f>GT_NG!S38</f>
        <v>2.080568461328232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19.700000000000003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89.66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1.0764494870751571</v>
      </c>
      <c r="AD38">
        <f t="shared" si="1"/>
        <v>127.07229897425309</v>
      </c>
      <c r="AE38">
        <f>'IDT-1'!E38</f>
        <v>0</v>
      </c>
      <c r="AF38" s="24"/>
      <c r="AG38">
        <f t="shared" si="2"/>
        <v>127.07229897425309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15.43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1.2781800000000001</v>
      </c>
      <c r="E39">
        <f>GT_NG!S39</f>
        <v>2.063514621481279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19.700000000000003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89.66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</v>
      </c>
      <c r="AB39" s="75">
        <f>-STOA!Q39</f>
        <v>0</v>
      </c>
      <c r="AC39">
        <f t="shared" si="0"/>
        <v>1.2705982348204428</v>
      </c>
      <c r="AD39">
        <f t="shared" si="1"/>
        <v>149.99109638666084</v>
      </c>
      <c r="AE39">
        <f>'IDT-1'!E39</f>
        <v>0</v>
      </c>
      <c r="AF39" s="24"/>
      <c r="AG39">
        <f t="shared" si="2"/>
        <v>149.99109638666084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14.46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1.2781800000000001</v>
      </c>
      <c r="E40">
        <f>GT_NG!S40</f>
        <v>2.063514621481279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18.689145756204582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89.66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</v>
      </c>
      <c r="AB40" s="75">
        <f>-STOA!Q40</f>
        <v>0</v>
      </c>
      <c r="AC40">
        <f t="shared" si="0"/>
        <v>1.2621070591725612</v>
      </c>
      <c r="AD40">
        <f t="shared" si="1"/>
        <v>148.98873331851331</v>
      </c>
      <c r="AE40">
        <f>'IDT-1'!E40</f>
        <v>0</v>
      </c>
      <c r="AF40" s="24"/>
      <c r="AG40">
        <f t="shared" si="2"/>
        <v>148.98873331851331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14.46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1.2781800000000001</v>
      </c>
      <c r="E41">
        <f>GT_NG!S41</f>
        <v>2.0578904333605887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18.689145756204582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89.66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</v>
      </c>
      <c r="AB41" s="75">
        <f>-STOA!Q41</f>
        <v>0</v>
      </c>
      <c r="AC41">
        <f t="shared" si="0"/>
        <v>1.2620598159923475</v>
      </c>
      <c r="AD41">
        <f t="shared" si="1"/>
        <v>148.98315637357283</v>
      </c>
      <c r="AE41">
        <f>'IDT-1'!E41</f>
        <v>0</v>
      </c>
      <c r="AF41" s="24"/>
      <c r="AG41">
        <f t="shared" si="2"/>
        <v>148.98315637357283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14.46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1.2781800000000001</v>
      </c>
      <c r="E42">
        <f>GT_NG!S42</f>
        <v>2.0578904333605887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18.689145756204582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89.66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</v>
      </c>
      <c r="AB42" s="75">
        <f>-STOA!Q42</f>
        <v>0</v>
      </c>
      <c r="AC42">
        <f t="shared" si="0"/>
        <v>1.2620598159923475</v>
      </c>
      <c r="AD42">
        <f t="shared" si="1"/>
        <v>148.98315637357283</v>
      </c>
      <c r="AE42">
        <f>'IDT-1'!E42</f>
        <v>0</v>
      </c>
      <c r="AF42" s="24"/>
      <c r="AG42">
        <f t="shared" si="2"/>
        <v>148.98315637357283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14.46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1.2781800000000001</v>
      </c>
      <c r="E43">
        <f>GT_NG!S43</f>
        <v>2.063514621481279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18.649147896011332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89.66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</v>
      </c>
      <c r="AB43" s="75">
        <f>-STOA!Q43</f>
        <v>0</v>
      </c>
      <c r="AC43">
        <f t="shared" si="0"/>
        <v>1.2617710771469377</v>
      </c>
      <c r="AD43">
        <f t="shared" si="1"/>
        <v>148.94907144034568</v>
      </c>
      <c r="AE43">
        <f>'IDT-1'!E43</f>
        <v>0</v>
      </c>
      <c r="AF43" s="24"/>
      <c r="AG43">
        <f t="shared" si="2"/>
        <v>148.94907144034568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14.46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1.2781800000000001</v>
      </c>
      <c r="E44">
        <f>GT_NG!S44</f>
        <v>2.063514621481279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18.649147896011332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89.66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</v>
      </c>
      <c r="AB44" s="75">
        <f>-STOA!Q44</f>
        <v>0</v>
      </c>
      <c r="AC44">
        <f t="shared" si="0"/>
        <v>1.2617710771469377</v>
      </c>
      <c r="AD44">
        <f t="shared" si="1"/>
        <v>148.94907144034568</v>
      </c>
      <c r="AE44">
        <f>'IDT-1'!E44</f>
        <v>0</v>
      </c>
      <c r="AF44" s="24"/>
      <c r="AG44">
        <f t="shared" si="2"/>
        <v>148.94907144034568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14.46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1.2781800000000001</v>
      </c>
      <c r="E45">
        <f>GT_NG!S45</f>
        <v>2.063514621481279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18.279168675246716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89.66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</v>
      </c>
      <c r="AB45" s="75">
        <f>-STOA!Q45</f>
        <v>0</v>
      </c>
      <c r="AC45">
        <f t="shared" si="0"/>
        <v>1.2586632516925151</v>
      </c>
      <c r="AD45">
        <f t="shared" si="1"/>
        <v>148.58220004503548</v>
      </c>
      <c r="AE45">
        <f>'IDT-1'!E45</f>
        <v>0</v>
      </c>
      <c r="AF45" s="24"/>
      <c r="AG45">
        <f t="shared" si="2"/>
        <v>148.58220004503548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14.46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1.2781800000000001</v>
      </c>
      <c r="E46">
        <f>GT_NG!S46</f>
        <v>2.063514621481279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18.279168675246716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89.66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</v>
      </c>
      <c r="AB46" s="75">
        <f>-STOA!Q46</f>
        <v>0</v>
      </c>
      <c r="AC46">
        <f t="shared" si="0"/>
        <v>1.2586632516925151</v>
      </c>
      <c r="AD46">
        <f t="shared" si="1"/>
        <v>148.58220004503548</v>
      </c>
      <c r="AE46">
        <f>'IDT-1'!E46</f>
        <v>0</v>
      </c>
      <c r="AF46" s="24"/>
      <c r="AG46">
        <f t="shared" si="2"/>
        <v>148.58220004503548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14.46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1.2781800000000001</v>
      </c>
      <c r="E47">
        <f>GT_NG!S47</f>
        <v>2.1203032855939341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18.279168675246716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89.66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</v>
      </c>
      <c r="AB47" s="75">
        <f>-STOA!Q47</f>
        <v>0</v>
      </c>
      <c r="AC47">
        <f t="shared" si="0"/>
        <v>1.2591402764710613</v>
      </c>
      <c r="AD47">
        <f t="shared" si="1"/>
        <v>148.63851168436958</v>
      </c>
      <c r="AE47">
        <f>'IDT-1'!E47</f>
        <v>0</v>
      </c>
      <c r="AF47" s="24"/>
      <c r="AG47">
        <f t="shared" si="2"/>
        <v>148.63851168436958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14.46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1.2781800000000001</v>
      </c>
      <c r="E48">
        <f>GT_NG!S48</f>
        <v>2.0618927267621454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18.279168675246716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89.66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</v>
      </c>
      <c r="AB48" s="75">
        <f>-STOA!Q48</f>
        <v>0</v>
      </c>
      <c r="AC48">
        <f t="shared" si="0"/>
        <v>1.2586496277768744</v>
      </c>
      <c r="AD48">
        <f t="shared" si="1"/>
        <v>148.580591774232</v>
      </c>
      <c r="AE48">
        <f>'IDT-1'!E48</f>
        <v>0</v>
      </c>
      <c r="AF48" s="24"/>
      <c r="AG48">
        <f t="shared" si="2"/>
        <v>148.580591774232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14.46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1.2781800000000001</v>
      </c>
      <c r="E49">
        <f>GT_NG!S49</f>
        <v>2.0618927267621454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18.279168675246716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89.66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</v>
      </c>
      <c r="AB49" s="75">
        <f>-STOA!Q49</f>
        <v>0</v>
      </c>
      <c r="AC49">
        <f t="shared" si="0"/>
        <v>1.2586496277768744</v>
      </c>
      <c r="AD49">
        <f t="shared" si="1"/>
        <v>148.580591774232</v>
      </c>
      <c r="AE49">
        <f>'IDT-1'!E49</f>
        <v>0</v>
      </c>
      <c r="AF49" s="24"/>
      <c r="AG49">
        <f t="shared" si="2"/>
        <v>148.580591774232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14.46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1.2781800000000001</v>
      </c>
      <c r="E50">
        <f>GT_NG!S50</f>
        <v>2.0618927267621454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18.279168675246716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89.66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</v>
      </c>
      <c r="AB50" s="75">
        <f>-STOA!Q50</f>
        <v>0</v>
      </c>
      <c r="AC50">
        <f t="shared" si="0"/>
        <v>1.2586496277768744</v>
      </c>
      <c r="AD50">
        <f t="shared" si="1"/>
        <v>148.580591774232</v>
      </c>
      <c r="AE50">
        <f>'IDT-1'!E50</f>
        <v>0</v>
      </c>
      <c r="AF50" s="24"/>
      <c r="AG50">
        <f t="shared" si="2"/>
        <v>148.580591774232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14.46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1.2781800000000001</v>
      </c>
      <c r="E51">
        <f>GT_NG!S51</f>
        <v>2.0618927267621454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18.279168675246716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89.66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</v>
      </c>
      <c r="AB51" s="75">
        <f>-STOA!Q51</f>
        <v>0</v>
      </c>
      <c r="AC51">
        <f t="shared" si="0"/>
        <v>1.2181616277768743</v>
      </c>
      <c r="AD51">
        <f t="shared" si="1"/>
        <v>143.80107977423197</v>
      </c>
      <c r="AE51">
        <f>'IDT-1'!E51</f>
        <v>0</v>
      </c>
      <c r="AF51" s="24"/>
      <c r="AG51">
        <f t="shared" si="2"/>
        <v>143.80107977423197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9.64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1.2781800000000001</v>
      </c>
      <c r="E52">
        <f>GT_NG!S52</f>
        <v>2.0618927267621454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18.279168675246716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89.66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</v>
      </c>
      <c r="AB52" s="75">
        <f>-STOA!Q52</f>
        <v>0</v>
      </c>
      <c r="AC52">
        <f t="shared" si="0"/>
        <v>1.2181616277768743</v>
      </c>
      <c r="AD52">
        <f t="shared" si="1"/>
        <v>143.80107977423197</v>
      </c>
      <c r="AE52">
        <f>'IDT-1'!E52</f>
        <v>0</v>
      </c>
      <c r="AF52" s="24"/>
      <c r="AG52">
        <f t="shared" si="2"/>
        <v>143.80107977423197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9.64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1.2781800000000001</v>
      </c>
      <c r="E53">
        <f>GT_NG!S53</f>
        <v>2.0618927267621454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18.279168675246716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89.66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</v>
      </c>
      <c r="AB53" s="75">
        <f>-STOA!Q53</f>
        <v>0</v>
      </c>
      <c r="AC53">
        <f t="shared" si="0"/>
        <v>1.2181616277768743</v>
      </c>
      <c r="AD53">
        <f t="shared" si="1"/>
        <v>143.80107977423197</v>
      </c>
      <c r="AE53">
        <f>'IDT-1'!E53</f>
        <v>0</v>
      </c>
      <c r="AF53" s="24"/>
      <c r="AG53">
        <f t="shared" si="2"/>
        <v>143.80107977423197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9.64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1.2781800000000001</v>
      </c>
      <c r="E54">
        <f>GT_NG!S54</f>
        <v>2.0618927267621454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18.279168675246716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89.66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</v>
      </c>
      <c r="AB54" s="75">
        <f>-STOA!Q54</f>
        <v>0</v>
      </c>
      <c r="AC54">
        <f t="shared" si="0"/>
        <v>1.2181616277768743</v>
      </c>
      <c r="AD54">
        <f t="shared" si="1"/>
        <v>143.80107977423197</v>
      </c>
      <c r="AE54">
        <f>'IDT-1'!E54</f>
        <v>0</v>
      </c>
      <c r="AF54" s="24"/>
      <c r="AG54">
        <f t="shared" si="2"/>
        <v>143.80107977423197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9.64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1.2781800000000001</v>
      </c>
      <c r="E55">
        <f>GT_NG!S55</f>
        <v>2.0607741190063544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89.66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</v>
      </c>
      <c r="AB55" s="75">
        <f>-STOA!Q55</f>
        <v>0</v>
      </c>
      <c r="AC55">
        <f t="shared" si="0"/>
        <v>1.2300108714673907</v>
      </c>
      <c r="AD55">
        <f t="shared" si="1"/>
        <v>145.1998547794125</v>
      </c>
      <c r="AE55">
        <f>'IDT-1'!E55</f>
        <v>0</v>
      </c>
      <c r="AF55" s="24"/>
      <c r="AG55">
        <f t="shared" si="2"/>
        <v>145.1998547794125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9.64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1.2781800000000001</v>
      </c>
      <c r="E56">
        <f>GT_NG!S56</f>
        <v>2.0607741190063544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89.66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</v>
      </c>
      <c r="AB56" s="75">
        <f>-STOA!Q56</f>
        <v>0</v>
      </c>
      <c r="AC56">
        <f t="shared" si="0"/>
        <v>1.2300108714673907</v>
      </c>
      <c r="AD56">
        <f t="shared" si="1"/>
        <v>145.1998547794125</v>
      </c>
      <c r="AE56">
        <f>'IDT-1'!E56</f>
        <v>0</v>
      </c>
      <c r="AF56" s="24"/>
      <c r="AG56">
        <f t="shared" si="2"/>
        <v>145.1998547794125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9.64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1.2781800000000001</v>
      </c>
      <c r="E57">
        <f>GT_NG!S57</f>
        <v>2.0607741190063544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89.66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</v>
      </c>
      <c r="AB57" s="75">
        <f>-STOA!Q57</f>
        <v>0</v>
      </c>
      <c r="AC57">
        <f t="shared" si="0"/>
        <v>1.2300108714673907</v>
      </c>
      <c r="AD57">
        <f t="shared" si="1"/>
        <v>145.1998547794125</v>
      </c>
      <c r="AE57">
        <f>'IDT-1'!E57</f>
        <v>0</v>
      </c>
      <c r="AF57" s="24"/>
      <c r="AG57">
        <f t="shared" si="2"/>
        <v>145.1998547794125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9.64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1.2781800000000001</v>
      </c>
      <c r="E58">
        <f>GT_NG!S58</f>
        <v>2.0607741190063544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89.66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</v>
      </c>
      <c r="AB58" s="75">
        <f>-STOA!Q58</f>
        <v>0</v>
      </c>
      <c r="AC58">
        <f t="shared" si="0"/>
        <v>1.2300108714673907</v>
      </c>
      <c r="AD58">
        <f t="shared" si="1"/>
        <v>145.1998547794125</v>
      </c>
      <c r="AE58">
        <f>'IDT-1'!E58</f>
        <v>0</v>
      </c>
      <c r="AF58" s="24"/>
      <c r="AG58">
        <f t="shared" si="2"/>
        <v>145.1998547794125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9.64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1.2781800000000001</v>
      </c>
      <c r="E59">
        <f>GT_NG!S59</f>
        <v>2.0618927267621454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89.66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</v>
      </c>
      <c r="AB59" s="75">
        <f>-STOA!Q59</f>
        <v>0</v>
      </c>
      <c r="AC59">
        <f t="shared" si="0"/>
        <v>1.2300202677725394</v>
      </c>
      <c r="AD59">
        <f t="shared" si="1"/>
        <v>145.2009639908631</v>
      </c>
      <c r="AE59">
        <f>'IDT-1'!E59</f>
        <v>0</v>
      </c>
      <c r="AF59" s="24"/>
      <c r="AG59">
        <f t="shared" si="2"/>
        <v>145.2009639908631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9.64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1.2781800000000001</v>
      </c>
      <c r="E60">
        <f>GT_NG!S60</f>
        <v>2.0618927267621454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89.66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</v>
      </c>
      <c r="AB60" s="75">
        <f>-STOA!Q60</f>
        <v>0</v>
      </c>
      <c r="AC60">
        <f t="shared" si="0"/>
        <v>1.2300202677725394</v>
      </c>
      <c r="AD60">
        <f t="shared" si="1"/>
        <v>145.2009639908631</v>
      </c>
      <c r="AE60">
        <f>'IDT-1'!E60</f>
        <v>0</v>
      </c>
      <c r="AF60" s="24"/>
      <c r="AG60">
        <f t="shared" si="2"/>
        <v>145.2009639908631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9.64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1.2781800000000001</v>
      </c>
      <c r="E61">
        <f>GT_NG!S61</f>
        <v>2.0618927267621454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89.66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</v>
      </c>
      <c r="AB61" s="75">
        <f>-STOA!Q61</f>
        <v>0</v>
      </c>
      <c r="AC61">
        <f t="shared" si="0"/>
        <v>1.2300202677725394</v>
      </c>
      <c r="AD61">
        <f t="shared" si="1"/>
        <v>145.2009639908631</v>
      </c>
      <c r="AE61">
        <f>'IDT-1'!E61</f>
        <v>0</v>
      </c>
      <c r="AF61" s="24"/>
      <c r="AG61">
        <f t="shared" si="2"/>
        <v>145.2009639908631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9.64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1.2781800000000001</v>
      </c>
      <c r="E62">
        <f>GT_NG!S62</f>
        <v>2.0618927267621454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89.66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</v>
      </c>
      <c r="AB62" s="75">
        <f>-STOA!Q62</f>
        <v>0</v>
      </c>
      <c r="AC62">
        <f t="shared" si="0"/>
        <v>1.2300202677725394</v>
      </c>
      <c r="AD62">
        <f t="shared" si="1"/>
        <v>145.2009639908631</v>
      </c>
      <c r="AE62">
        <f>'IDT-1'!E62</f>
        <v>0</v>
      </c>
      <c r="AF62" s="24"/>
      <c r="AG62">
        <f t="shared" si="2"/>
        <v>145.2009639908631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9.64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1.2781800000000001</v>
      </c>
      <c r="E63">
        <f>GT_NG!S63</f>
        <v>2.0607741190063544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89.66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</v>
      </c>
      <c r="AB63" s="75">
        <f>-STOA!Q63</f>
        <v>0</v>
      </c>
      <c r="AC63">
        <f t="shared" si="0"/>
        <v>1.2300108714673907</v>
      </c>
      <c r="AD63">
        <f t="shared" si="1"/>
        <v>145.1998547794125</v>
      </c>
      <c r="AE63">
        <f>'IDT-1'!E63</f>
        <v>0</v>
      </c>
      <c r="AF63" s="24"/>
      <c r="AG63">
        <f t="shared" si="2"/>
        <v>145.1998547794125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9.64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1.2781800000000001</v>
      </c>
      <c r="E64">
        <f>GT_NG!S64</f>
        <v>2.0607741190063544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89.66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</v>
      </c>
      <c r="AB64" s="75">
        <f>-STOA!Q64</f>
        <v>0</v>
      </c>
      <c r="AC64">
        <f t="shared" si="0"/>
        <v>1.2300108714673907</v>
      </c>
      <c r="AD64">
        <f t="shared" si="1"/>
        <v>145.1998547794125</v>
      </c>
      <c r="AE64">
        <f>'IDT-1'!E64</f>
        <v>0</v>
      </c>
      <c r="AF64" s="24"/>
      <c r="AG64">
        <f t="shared" si="2"/>
        <v>145.1998547794125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9.64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1.2781800000000001</v>
      </c>
      <c r="E65">
        <f>GT_NG!S65</f>
        <v>2.0607741190063544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89.66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</v>
      </c>
      <c r="AB65" s="75">
        <f>-STOA!Q65</f>
        <v>0</v>
      </c>
      <c r="AC65">
        <f t="shared" si="0"/>
        <v>1.2300108714673907</v>
      </c>
      <c r="AD65">
        <f t="shared" si="1"/>
        <v>145.1998547794125</v>
      </c>
      <c r="AE65">
        <f>'IDT-1'!E65</f>
        <v>0</v>
      </c>
      <c r="AF65" s="24"/>
      <c r="AG65">
        <f t="shared" si="2"/>
        <v>145.1998547794125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9.64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1.2781800000000001</v>
      </c>
      <c r="E66">
        <f>GT_NG!S66</f>
        <v>2.0607741190063544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89.66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</v>
      </c>
      <c r="AB66" s="75">
        <f>-STOA!Q66</f>
        <v>0</v>
      </c>
      <c r="AC66">
        <f t="shared" si="0"/>
        <v>1.2300948714673907</v>
      </c>
      <c r="AD66">
        <f t="shared" si="1"/>
        <v>145.20977077941248</v>
      </c>
      <c r="AE66">
        <f>'IDT-1'!E66</f>
        <v>0</v>
      </c>
      <c r="AF66" s="24"/>
      <c r="AG66">
        <f t="shared" si="2"/>
        <v>145.20977077941248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9.65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1.2781800000000001</v>
      </c>
      <c r="E67">
        <f>GT_NG!S67</f>
        <v>2.051522771723945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22.998955352682014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89.66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24.1</v>
      </c>
      <c r="AB67" s="75">
        <f>-STOA!Q67</f>
        <v>0</v>
      </c>
      <c r="AC67">
        <f t="shared" si="0"/>
        <v>1.3791847282450098</v>
      </c>
      <c r="AD67">
        <f t="shared" si="1"/>
        <v>162.80947339616094</v>
      </c>
      <c r="AE67">
        <f>'IDT-1'!E67</f>
        <v>0</v>
      </c>
      <c r="AF67" s="24"/>
      <c r="AG67">
        <f t="shared" si="2"/>
        <v>162.80947339616094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24.1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1.2781800000000001</v>
      </c>
      <c r="E68">
        <f>GT_NG!S68</f>
        <v>2.051522771723945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22.998955352682014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89.66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20.25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1.34692872824501</v>
      </c>
      <c r="AD68">
        <f t="shared" ref="AD68:AD98" si="4">SUM(B68:AB68,AI68:AR68)-AC68</f>
        <v>159.00172939616095</v>
      </c>
      <c r="AE68">
        <f>'IDT-1'!E68</f>
        <v>0</v>
      </c>
      <c r="AF68" s="24"/>
      <c r="AG68">
        <f t="shared" ref="AG68:AG98" si="5">SUM(AD68:AF68)</f>
        <v>159.00172939616095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24.11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1.2781800000000001</v>
      </c>
      <c r="E69">
        <f>GT_NG!S69</f>
        <v>2.051522771723945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22.998955352682014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89.66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14.46</v>
      </c>
      <c r="AB69" s="75">
        <f>-STOA!Q69</f>
        <v>0</v>
      </c>
      <c r="AC69">
        <f t="shared" si="3"/>
        <v>1.2982087282450101</v>
      </c>
      <c r="AD69">
        <f t="shared" si="4"/>
        <v>153.25044939616095</v>
      </c>
      <c r="AE69">
        <f>'IDT-1'!E69</f>
        <v>0</v>
      </c>
      <c r="AF69" s="24"/>
      <c r="AG69">
        <f t="shared" si="5"/>
        <v>153.25044939616095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24.1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1.2781800000000001</v>
      </c>
      <c r="E70">
        <f>GT_NG!S70</f>
        <v>2.051522771723945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22.998955352682014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89.66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2.7</v>
      </c>
      <c r="Z70" s="34">
        <f>IEX!Q70</f>
        <v>0</v>
      </c>
      <c r="AA70" s="75">
        <f>STOA!K70</f>
        <v>9.64</v>
      </c>
      <c r="AB70" s="75">
        <f>-STOA!Q70</f>
        <v>0</v>
      </c>
      <c r="AC70">
        <f t="shared" si="3"/>
        <v>1.25772072824501</v>
      </c>
      <c r="AD70">
        <f t="shared" si="4"/>
        <v>148.47093739616096</v>
      </c>
      <c r="AE70">
        <f>'IDT-1'!E70</f>
        <v>0</v>
      </c>
      <c r="AF70" s="24"/>
      <c r="AG70">
        <f t="shared" si="5"/>
        <v>148.47093739616096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21.4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1.2781800000000001</v>
      </c>
      <c r="E71">
        <f>GT_NG!S71</f>
        <v>2.051522771723945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89.66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9.16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1.1765015032824808</v>
      </c>
      <c r="AD71">
        <f t="shared" si="4"/>
        <v>138.88320126844147</v>
      </c>
      <c r="AE71">
        <f>'IDT-1'!E71</f>
        <v>0</v>
      </c>
      <c r="AF71" s="24"/>
      <c r="AG71">
        <f t="shared" si="5"/>
        <v>138.88320126844147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14.91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1.2781800000000001</v>
      </c>
      <c r="E72">
        <f>GT_NG!S72</f>
        <v>2.051522771723945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89.66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10.51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1.176753503282481</v>
      </c>
      <c r="AD72">
        <f t="shared" si="4"/>
        <v>138.91294926844148</v>
      </c>
      <c r="AE72">
        <f>'IDT-1'!E72</f>
        <v>0</v>
      </c>
      <c r="AF72" s="24"/>
      <c r="AG72">
        <f t="shared" si="5"/>
        <v>138.91294926844148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13.59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1.2781800000000001</v>
      </c>
      <c r="E73">
        <f>GT_NG!S73</f>
        <v>2.051522771723945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89.66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14.44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1.1174495032824812</v>
      </c>
      <c r="AD73">
        <f t="shared" si="4"/>
        <v>131.91225326844148</v>
      </c>
      <c r="AE73">
        <f>'IDT-1'!E73</f>
        <v>0</v>
      </c>
      <c r="AF73" s="24"/>
      <c r="AG73">
        <f t="shared" si="5"/>
        <v>131.91225326844148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2.6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1.2781800000000001</v>
      </c>
      <c r="E74">
        <f>GT_NG!S74</f>
        <v>2.051522771723945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89.66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8.2100000000000009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1.0583975032824811</v>
      </c>
      <c r="AD74">
        <f t="shared" si="4"/>
        <v>124.94130526844145</v>
      </c>
      <c r="AE74">
        <f>'IDT-1'!E74</f>
        <v>0</v>
      </c>
      <c r="AF74" s="24"/>
      <c r="AG74">
        <f t="shared" si="5"/>
        <v>124.94130526844145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1.8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1.2781800000000001</v>
      </c>
      <c r="E75">
        <f>GT_NG!S75</f>
        <v>2.0689578094439791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89.66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16.420000000000002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1.1433839575993294</v>
      </c>
      <c r="AD75">
        <f t="shared" si="4"/>
        <v>134.97375385184466</v>
      </c>
      <c r="AE75">
        <f>'IDT-1'!E75</f>
        <v>0</v>
      </c>
      <c r="AF75" s="24"/>
      <c r="AG75">
        <f t="shared" si="5"/>
        <v>134.97375385184466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3.69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1.2781800000000001</v>
      </c>
      <c r="E76">
        <f>GT_NG!S76</f>
        <v>2.0703834647810719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89.66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15.72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1.1853119331041608</v>
      </c>
      <c r="AD76">
        <f t="shared" si="4"/>
        <v>139.9232515316769</v>
      </c>
      <c r="AE76">
        <f>'IDT-1'!E76</f>
        <v>0</v>
      </c>
      <c r="AF76" s="24"/>
      <c r="AG76">
        <f t="shared" si="5"/>
        <v>139.9232515316769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9.3800000000000008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1.2781800000000001</v>
      </c>
      <c r="E77">
        <f>GT_NG!S77</f>
        <v>2.0703834647810719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22.998989499582621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89.66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18.62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1.2194914449006549</v>
      </c>
      <c r="AD77">
        <f t="shared" si="4"/>
        <v>143.95806151946306</v>
      </c>
      <c r="AE77">
        <f>'IDT-1'!E77</f>
        <v>0</v>
      </c>
      <c r="AF77" s="24"/>
      <c r="AG77">
        <f t="shared" si="5"/>
        <v>143.95806151946306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10.55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1.2781800000000001</v>
      </c>
      <c r="E78">
        <f>GT_NG!S78</f>
        <v>2.0703834647810719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22.998989499582621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89.66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13.59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1.257123444900655</v>
      </c>
      <c r="AD78">
        <f t="shared" si="4"/>
        <v>148.40042951946305</v>
      </c>
      <c r="AE78">
        <f>'IDT-1'!E78</f>
        <v>0</v>
      </c>
      <c r="AF78" s="24"/>
      <c r="AG78">
        <f t="shared" si="5"/>
        <v>148.40042951946305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20.059999999999999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1.2781800000000001</v>
      </c>
      <c r="E79">
        <f>GT_NG!S79</f>
        <v>2.080568461328232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22.998955352682014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89.66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1.1769887120376861</v>
      </c>
      <c r="AD79">
        <f t="shared" si="4"/>
        <v>138.94071510197256</v>
      </c>
      <c r="AE79">
        <f>'IDT-1'!E79</f>
        <v>0</v>
      </c>
      <c r="AF79" s="24"/>
      <c r="AG79">
        <f t="shared" si="5"/>
        <v>138.94071510197256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24.1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1.2781800000000001</v>
      </c>
      <c r="E80">
        <f>GT_NG!S80</f>
        <v>2.080568461328232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22.998955352682014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89.66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1.1769887120376861</v>
      </c>
      <c r="AD80">
        <f t="shared" si="4"/>
        <v>138.94071510197256</v>
      </c>
      <c r="AE80">
        <f>'IDT-1'!E80</f>
        <v>0</v>
      </c>
      <c r="AF80" s="24"/>
      <c r="AG80">
        <f t="shared" si="5"/>
        <v>138.94071510197256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24.1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1.2781800000000001</v>
      </c>
      <c r="E81">
        <f>GT_NG!S81</f>
        <v>2.080568461328232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89.66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1.096021487075157</v>
      </c>
      <c r="AD81">
        <f t="shared" si="4"/>
        <v>129.38272697425307</v>
      </c>
      <c r="AE81">
        <f>'IDT-1'!E81</f>
        <v>0</v>
      </c>
      <c r="AF81" s="24"/>
      <c r="AG81">
        <f t="shared" si="5"/>
        <v>129.38272697425307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14.46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1.2781800000000001</v>
      </c>
      <c r="E82">
        <f>GT_NG!S82</f>
        <v>2.080568461328232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89.66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1.096021487075157</v>
      </c>
      <c r="AD82">
        <f t="shared" si="4"/>
        <v>129.38272697425307</v>
      </c>
      <c r="AE82">
        <f>'IDT-1'!E82</f>
        <v>0</v>
      </c>
      <c r="AF82" s="24"/>
      <c r="AG82">
        <f t="shared" si="5"/>
        <v>129.38272697425307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14.46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1.2781800000000001</v>
      </c>
      <c r="E83">
        <f>GT_NG!S83</f>
        <v>2.080568461328232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89.66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0.9745574870751571</v>
      </c>
      <c r="AD83">
        <f t="shared" si="4"/>
        <v>115.04419097425307</v>
      </c>
      <c r="AE83">
        <f>'IDT-1'!E83</f>
        <v>0</v>
      </c>
      <c r="AF83" s="24"/>
      <c r="AG83">
        <f t="shared" si="5"/>
        <v>115.04419097425307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1.2781800000000001</v>
      </c>
      <c r="E84">
        <f>GT_NG!S84</f>
        <v>2.080568461328232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89.66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0.9745574870751571</v>
      </c>
      <c r="AD84">
        <f t="shared" si="4"/>
        <v>115.04419097425307</v>
      </c>
      <c r="AE84">
        <f>'IDT-1'!E84</f>
        <v>0</v>
      </c>
      <c r="AF84" s="24"/>
      <c r="AG84">
        <f t="shared" si="5"/>
        <v>115.04419097425307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1.2781800000000001</v>
      </c>
      <c r="E85">
        <f>GT_NG!S85</f>
        <v>2.080568461328232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89.66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0.9745574870751571</v>
      </c>
      <c r="AD85">
        <f t="shared" si="4"/>
        <v>115.04419097425307</v>
      </c>
      <c r="AE85">
        <f>'IDT-1'!E85</f>
        <v>0</v>
      </c>
      <c r="AF85" s="24"/>
      <c r="AG85">
        <f t="shared" si="5"/>
        <v>115.04419097425307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1.2781800000000001</v>
      </c>
      <c r="E86">
        <f>GT_NG!S86</f>
        <v>2.080568461328232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89.66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0.9745574870751571</v>
      </c>
      <c r="AD86">
        <f t="shared" si="4"/>
        <v>115.04419097425307</v>
      </c>
      <c r="AE86">
        <f>'IDT-1'!E86</f>
        <v>0</v>
      </c>
      <c r="AF86" s="24"/>
      <c r="AG86">
        <f t="shared" si="5"/>
        <v>115.04419097425307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1.2781800000000001</v>
      </c>
      <c r="E87">
        <f>GT_NG!S87</f>
        <v>2.080568461328232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89.66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0.9745574870751571</v>
      </c>
      <c r="AD87">
        <f t="shared" si="4"/>
        <v>115.04419097425307</v>
      </c>
      <c r="AE87">
        <f>'IDT-1'!E87</f>
        <v>0</v>
      </c>
      <c r="AF87" s="24"/>
      <c r="AG87">
        <f t="shared" si="5"/>
        <v>115.04419097425307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1.2781800000000001</v>
      </c>
      <c r="E88">
        <f>GT_NG!S88</f>
        <v>2.080568461328232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89.66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0.9745574870751571</v>
      </c>
      <c r="AD88">
        <f t="shared" si="4"/>
        <v>115.04419097425307</v>
      </c>
      <c r="AE88">
        <f>'IDT-1'!E88</f>
        <v>0</v>
      </c>
      <c r="AF88" s="24"/>
      <c r="AG88">
        <f t="shared" si="5"/>
        <v>115.04419097425307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1.2781800000000001</v>
      </c>
      <c r="E89">
        <f>GT_NG!S89</f>
        <v>2.0816608996539792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89.66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0.97456666355709332</v>
      </c>
      <c r="AD89">
        <f t="shared" si="4"/>
        <v>115.04527423609687</v>
      </c>
      <c r="AE89">
        <f>'IDT-1'!E89</f>
        <v>0</v>
      </c>
      <c r="AF89" s="24"/>
      <c r="AG89">
        <f t="shared" si="5"/>
        <v>115.04527423609687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1.2781800000000001</v>
      </c>
      <c r="E90">
        <f>GT_NG!S90</f>
        <v>2.0816608996539792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89.66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0.97456666355709332</v>
      </c>
      <c r="AD90">
        <f t="shared" si="4"/>
        <v>115.04527423609687</v>
      </c>
      <c r="AE90">
        <f>'IDT-1'!E90</f>
        <v>0</v>
      </c>
      <c r="AF90" s="24"/>
      <c r="AG90">
        <f t="shared" si="5"/>
        <v>115.04527423609687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1.2781800000000001</v>
      </c>
      <c r="E91">
        <f>GT_NG!S91</f>
        <v>2.0816608996539792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83.88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0.89821832042483085</v>
      </c>
      <c r="AD91">
        <f t="shared" si="4"/>
        <v>106.03253411110266</v>
      </c>
      <c r="AE91">
        <f>'IDT-1'!E91</f>
        <v>0</v>
      </c>
      <c r="AF91" s="24"/>
      <c r="AG91">
        <f t="shared" si="5"/>
        <v>106.03253411110266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1.2781800000000001</v>
      </c>
      <c r="E92">
        <f>GT_NG!S92</f>
        <v>2.0816608996539792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80.98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0.87385832042483103</v>
      </c>
      <c r="AD92">
        <f t="shared" si="4"/>
        <v>103.15689411110267</v>
      </c>
      <c r="AE92">
        <f>'IDT-1'!E92</f>
        <v>0</v>
      </c>
      <c r="AF92" s="24"/>
      <c r="AG92">
        <f t="shared" si="5"/>
        <v>103.15689411110267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1.2781800000000001</v>
      </c>
      <c r="E93">
        <f>GT_NG!S93</f>
        <v>2.0816608996539792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78.09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0.84958232042483095</v>
      </c>
      <c r="AD93">
        <f t="shared" si="4"/>
        <v>100.29117011110267</v>
      </c>
      <c r="AE93">
        <f>'IDT-1'!E93</f>
        <v>0</v>
      </c>
      <c r="AF93" s="24"/>
      <c r="AG93">
        <f t="shared" si="5"/>
        <v>100.29117011110267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1.2781800000000001</v>
      </c>
      <c r="E94">
        <f>GT_NG!S94</f>
        <v>2.0816608996539792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75.2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0.82530632042483099</v>
      </c>
      <c r="AD94">
        <f t="shared" si="4"/>
        <v>97.425446111102673</v>
      </c>
      <c r="AE94">
        <f>'IDT-1'!E94</f>
        <v>0</v>
      </c>
      <c r="AF94" s="24"/>
      <c r="AG94">
        <f t="shared" si="5"/>
        <v>97.425446111102673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1.2781800000000001</v>
      </c>
      <c r="E95">
        <f>GT_NG!S95</f>
        <v>2.0816608996539792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73.27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0.80909432042483087</v>
      </c>
      <c r="AD95">
        <f t="shared" si="4"/>
        <v>95.511658111102662</v>
      </c>
      <c r="AE95">
        <f>'IDT-1'!E95</f>
        <v>0</v>
      </c>
      <c r="AF95" s="24"/>
      <c r="AG95">
        <f t="shared" si="5"/>
        <v>95.511658111102662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1.2781800000000001</v>
      </c>
      <c r="E96">
        <f>GT_NG!S96</f>
        <v>2.0816608996539792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71.34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0.79288232042483098</v>
      </c>
      <c r="AD96">
        <f t="shared" si="4"/>
        <v>93.597870111102665</v>
      </c>
      <c r="AE96">
        <f>'IDT-1'!E96</f>
        <v>0</v>
      </c>
      <c r="AF96" s="24"/>
      <c r="AG96">
        <f t="shared" si="5"/>
        <v>93.597870111102665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1.2781800000000001</v>
      </c>
      <c r="E97">
        <f>GT_NG!S97</f>
        <v>2.0816608996539792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69.42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0.77675432042483095</v>
      </c>
      <c r="AD97">
        <f t="shared" si="4"/>
        <v>91.693998111102673</v>
      </c>
      <c r="AE97">
        <f>'IDT-1'!E97</f>
        <v>0</v>
      </c>
      <c r="AF97" s="24"/>
      <c r="AG97">
        <f t="shared" si="5"/>
        <v>91.693998111102673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1.2781800000000001</v>
      </c>
      <c r="E98">
        <f>GT_NG!S98</f>
        <v>2.0816608996539792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67.489999999999995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0.76054232042483094</v>
      </c>
      <c r="AD98">
        <f t="shared" si="4"/>
        <v>89.780210111102662</v>
      </c>
      <c r="AE98">
        <f>'IDT-1'!E98</f>
        <v>0</v>
      </c>
      <c r="AF98" s="24"/>
      <c r="AG98">
        <f t="shared" si="5"/>
        <v>89.780210111102662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4.9699189910603944E-2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0.48768048651895224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1.9268924999999981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2.7342500000000002E-2</v>
      </c>
      <c r="Z99" s="34">
        <f t="shared" si="6"/>
        <v>0</v>
      </c>
      <c r="AA99" s="75">
        <f t="shared" si="6"/>
        <v>0.18581250000000007</v>
      </c>
      <c r="AB99" s="75">
        <f t="shared" si="6"/>
        <v>0</v>
      </c>
      <c r="AC99">
        <f t="shared" si="6"/>
        <v>2.408555937000828E-2</v>
      </c>
      <c r="AD99">
        <f t="shared" si="6"/>
        <v>2.8432429370595473</v>
      </c>
      <c r="AE99">
        <f t="shared" si="6"/>
        <v>0</v>
      </c>
      <c r="AG99">
        <f t="shared" si="6"/>
        <v>2.8432429370595473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0.15922500000000001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>
        <f>SUMIF(AT3:AT98,"&gt;0",AT3:AT98)/4000</f>
        <v>0</v>
      </c>
      <c r="AU101" s="33" t="s">
        <v>399</v>
      </c>
    </row>
    <row r="102" spans="1:47">
      <c r="AT102" s="152">
        <f>SUMIF(AT3:AT98,"&lt;0",AT3:AT98)/4000</f>
        <v>0</v>
      </c>
      <c r="AU102" s="33" t="s">
        <v>400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45260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527</v>
      </c>
      <c r="AT1" s="221" t="s">
        <v>528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5.8213944354428018E-2</v>
      </c>
      <c r="AD3">
        <f>SUM(B3:AB3,AI3:AT3)-AC3</f>
        <v>6.8720175264108132</v>
      </c>
      <c r="AE3">
        <f>'IDT-1'!D3</f>
        <v>0</v>
      </c>
      <c r="AF3" s="24"/>
      <c r="AG3">
        <f>SUM(AD3:AF3)</f>
        <v>6.8720175264108132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5.8213944354428018E-2</v>
      </c>
      <c r="AD4">
        <f t="shared" ref="AD4:AD67" si="1">SUM(B4:AB4,AI4:AT4)-AC4</f>
        <v>6.8720175264108132</v>
      </c>
      <c r="AE4">
        <f>'IDT-1'!D4</f>
        <v>0</v>
      </c>
      <c r="AF4" s="24"/>
      <c r="AG4">
        <f t="shared" ref="AG4:AG67" si="2">SUM(AD4:AF4)</f>
        <v>6.8720175264108132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5.8213944354428018E-2</v>
      </c>
      <c r="AD5">
        <f t="shared" si="1"/>
        <v>6.8720175264108132</v>
      </c>
      <c r="AE5">
        <f>'IDT-1'!D5</f>
        <v>0</v>
      </c>
      <c r="AF5" s="24"/>
      <c r="AG5">
        <f t="shared" si="2"/>
        <v>6.8720175264108132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6.2449523216872554E-2</v>
      </c>
      <c r="AD6">
        <f t="shared" si="1"/>
        <v>6.3677819475483686</v>
      </c>
      <c r="AE6">
        <f>'IDT-1'!D6</f>
        <v>0</v>
      </c>
      <c r="AF6" s="24"/>
      <c r="AG6">
        <f t="shared" si="2"/>
        <v>6.3677819475483686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-0.5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6.6685102079317091E-2</v>
      </c>
      <c r="AD7">
        <f t="shared" si="1"/>
        <v>5.8635463686859239</v>
      </c>
      <c r="AE7">
        <f>'IDT-1'!D7</f>
        <v>0</v>
      </c>
      <c r="AF7" s="24"/>
      <c r="AG7">
        <f t="shared" si="2"/>
        <v>5.8635463686859239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6.6685102079317091E-2</v>
      </c>
      <c r="AD8">
        <f t="shared" si="1"/>
        <v>5.8635463686859239</v>
      </c>
      <c r="AE8">
        <f>'IDT-1'!D8</f>
        <v>0</v>
      </c>
      <c r="AF8" s="24"/>
      <c r="AG8">
        <f t="shared" si="2"/>
        <v>5.8635463686859239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6.6685102079317091E-2</v>
      </c>
      <c r="AD9">
        <f t="shared" si="1"/>
        <v>5.8635463686859239</v>
      </c>
      <c r="AE9">
        <f>'IDT-1'!D9</f>
        <v>0</v>
      </c>
      <c r="AF9" s="24"/>
      <c r="AG9">
        <f t="shared" si="2"/>
        <v>5.8635463686859239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7.0073565169272711E-2</v>
      </c>
      <c r="AD10">
        <f t="shared" si="1"/>
        <v>5.4601579055959677</v>
      </c>
      <c r="AE10">
        <f>'IDT-1'!D10</f>
        <v>0</v>
      </c>
      <c r="AF10" s="24"/>
      <c r="AG10">
        <f t="shared" si="2"/>
        <v>5.4601579055959677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-1.4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7.0073565169272711E-2</v>
      </c>
      <c r="AD11">
        <f t="shared" si="1"/>
        <v>5.4601579055959677</v>
      </c>
      <c r="AE11">
        <f>'IDT-1'!D11</f>
        <v>0</v>
      </c>
      <c r="AF11" s="24"/>
      <c r="AG11">
        <f t="shared" si="2"/>
        <v>5.4601579055959677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-1.4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7.0073565169272711E-2</v>
      </c>
      <c r="AD12">
        <f t="shared" si="1"/>
        <v>5.4601579055959677</v>
      </c>
      <c r="AE12">
        <f>'IDT-1'!D12</f>
        <v>0</v>
      </c>
      <c r="AF12" s="24"/>
      <c r="AG12">
        <f t="shared" si="2"/>
        <v>5.4601579055959677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-1.4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7.0073565169272711E-2</v>
      </c>
      <c r="AD13">
        <f t="shared" si="1"/>
        <v>5.4601579055959677</v>
      </c>
      <c r="AE13">
        <f>'IDT-1'!D13</f>
        <v>0</v>
      </c>
      <c r="AF13" s="24"/>
      <c r="AG13">
        <f t="shared" si="2"/>
        <v>5.4601579055959677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-1.4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7.0073565169272711E-2</v>
      </c>
      <c r="AD14">
        <f t="shared" si="1"/>
        <v>5.4601579055959677</v>
      </c>
      <c r="AE14">
        <f>'IDT-1'!D14</f>
        <v>0</v>
      </c>
      <c r="AF14" s="24"/>
      <c r="AG14">
        <f t="shared" si="2"/>
        <v>5.4601579055959677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-1.4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7.0073565169272711E-2</v>
      </c>
      <c r="AD15">
        <f t="shared" si="1"/>
        <v>5.4601579055959677</v>
      </c>
      <c r="AE15">
        <f>'IDT-1'!D15</f>
        <v>0</v>
      </c>
      <c r="AF15" s="24"/>
      <c r="AG15">
        <f t="shared" si="2"/>
        <v>5.4601579055959677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-1.4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7.0073565169272711E-2</v>
      </c>
      <c r="AD16">
        <f t="shared" si="1"/>
        <v>5.4601579055959677</v>
      </c>
      <c r="AE16">
        <f>'IDT-1'!D16</f>
        <v>0</v>
      </c>
      <c r="AF16" s="24"/>
      <c r="AG16">
        <f t="shared" si="2"/>
        <v>5.4601579055959677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-1.4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6.6685102079317091E-2</v>
      </c>
      <c r="AD17">
        <f t="shared" si="1"/>
        <v>5.8635463686859239</v>
      </c>
      <c r="AE17">
        <f>'IDT-1'!D17</f>
        <v>0</v>
      </c>
      <c r="AF17" s="24"/>
      <c r="AG17">
        <f t="shared" si="2"/>
        <v>5.8635463686859239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5.8213944354428018E-2</v>
      </c>
      <c r="AD18">
        <f t="shared" si="1"/>
        <v>6.8720175264108132</v>
      </c>
      <c r="AE18">
        <f>'IDT-1'!D18</f>
        <v>0</v>
      </c>
      <c r="AF18" s="24"/>
      <c r="AG18">
        <f t="shared" si="2"/>
        <v>6.8720175264108132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4.9200000000000008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5.7540000000000001E-2</v>
      </c>
      <c r="AD19">
        <f t="shared" si="1"/>
        <v>6.7924600000000002</v>
      </c>
      <c r="AE19">
        <f>'IDT-1'!D19</f>
        <v>0</v>
      </c>
      <c r="AF19" s="24"/>
      <c r="AG19">
        <f t="shared" si="2"/>
        <v>6.7924600000000002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4.9200000000000008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5.7540000000000001E-2</v>
      </c>
      <c r="AD20">
        <f t="shared" si="1"/>
        <v>6.7924600000000002</v>
      </c>
      <c r="AE20">
        <f>'IDT-1'!D20</f>
        <v>0</v>
      </c>
      <c r="AF20" s="24"/>
      <c r="AG20">
        <f t="shared" si="2"/>
        <v>6.7924600000000002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4.9200000000000008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6.5603999999999996E-2</v>
      </c>
      <c r="AD21">
        <f t="shared" si="1"/>
        <v>7.7443960000000001</v>
      </c>
      <c r="AE21">
        <f>'IDT-1'!D21</f>
        <v>0</v>
      </c>
      <c r="AF21" s="24"/>
      <c r="AG21">
        <f t="shared" si="2"/>
        <v>7.7443960000000001</v>
      </c>
      <c r="AI21" s="34">
        <f>PXIL!L21</f>
        <v>0</v>
      </c>
      <c r="AJ21" s="34">
        <f>PXIL!R21</f>
        <v>0</v>
      </c>
      <c r="AK21" s="34">
        <f>RTM_IEX!L21</f>
        <v>0.96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4.9200000000000008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7.3751999999999998E-2</v>
      </c>
      <c r="AD22">
        <f t="shared" si="1"/>
        <v>8.7062480000000004</v>
      </c>
      <c r="AE22">
        <f>'IDT-1'!D22</f>
        <v>0</v>
      </c>
      <c r="AF22" s="24"/>
      <c r="AG22">
        <f t="shared" si="2"/>
        <v>8.7062480000000004</v>
      </c>
      <c r="AI22" s="34">
        <f>PXIL!L22</f>
        <v>0</v>
      </c>
      <c r="AJ22" s="34">
        <f>PXIL!R22</f>
        <v>0</v>
      </c>
      <c r="AK22" s="34">
        <f>RTM_IEX!L22</f>
        <v>1.93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4.9200000000000008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0.10206</v>
      </c>
      <c r="AD23">
        <f t="shared" si="1"/>
        <v>12.047940000000001</v>
      </c>
      <c r="AE23">
        <f>'IDT-1'!D23</f>
        <v>0</v>
      </c>
      <c r="AF23" s="24"/>
      <c r="AG23">
        <f t="shared" si="2"/>
        <v>12.047940000000001</v>
      </c>
      <c r="AI23" s="34">
        <f>PXIL!L23</f>
        <v>0</v>
      </c>
      <c r="AJ23" s="34">
        <f>PXIL!R23</f>
        <v>0</v>
      </c>
      <c r="AK23" s="34">
        <f>RTM_IEX!L23</f>
        <v>5.3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4.9200000000000008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0.122304</v>
      </c>
      <c r="AD24">
        <f t="shared" si="1"/>
        <v>14.437696000000001</v>
      </c>
      <c r="AE24">
        <f>'IDT-1'!D24</f>
        <v>0</v>
      </c>
      <c r="AF24" s="24"/>
      <c r="AG24">
        <f t="shared" si="2"/>
        <v>14.437696000000001</v>
      </c>
      <c r="AI24" s="34">
        <f>PXIL!L24</f>
        <v>0</v>
      </c>
      <c r="AJ24" s="34">
        <f>PXIL!R24</f>
        <v>0</v>
      </c>
      <c r="AK24" s="34">
        <f>RTM_IEX!L24</f>
        <v>7.71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4.9200000000000008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0.138516</v>
      </c>
      <c r="AD25">
        <f t="shared" si="1"/>
        <v>16.351484000000003</v>
      </c>
      <c r="AE25">
        <f>'IDT-1'!D25</f>
        <v>0</v>
      </c>
      <c r="AF25" s="24"/>
      <c r="AG25">
        <f t="shared" si="2"/>
        <v>16.351484000000003</v>
      </c>
      <c r="AI25" s="34">
        <f>PXIL!L25</f>
        <v>0</v>
      </c>
      <c r="AJ25" s="34">
        <f>PXIL!R25</f>
        <v>0</v>
      </c>
      <c r="AK25" s="34">
        <f>RTM_IEX!L25</f>
        <v>9.64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4.9200000000000008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0.16119600000000001</v>
      </c>
      <c r="AD26">
        <f t="shared" si="1"/>
        <v>19.028804000000001</v>
      </c>
      <c r="AE26">
        <f>'IDT-1'!D26</f>
        <v>0</v>
      </c>
      <c r="AF26" s="24"/>
      <c r="AG26">
        <f t="shared" si="2"/>
        <v>19.028804000000001</v>
      </c>
      <c r="AI26" s="34">
        <f>PXIL!L26</f>
        <v>0</v>
      </c>
      <c r="AJ26" s="34">
        <f>PXIL!R26</f>
        <v>0</v>
      </c>
      <c r="AK26" s="34">
        <f>RTM_IEX!L26</f>
        <v>12.34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4.9200000000000008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0.179004</v>
      </c>
      <c r="AD27">
        <f t="shared" si="1"/>
        <v>21.130996000000003</v>
      </c>
      <c r="AE27">
        <f>'IDT-1'!D27</f>
        <v>0</v>
      </c>
      <c r="AF27" s="24"/>
      <c r="AG27">
        <f t="shared" si="2"/>
        <v>21.130996000000003</v>
      </c>
      <c r="AI27" s="34">
        <f>PXIL!L27</f>
        <v>0</v>
      </c>
      <c r="AJ27" s="34">
        <f>PXIL!R27</f>
        <v>0</v>
      </c>
      <c r="AK27" s="34">
        <f>RTM_IEX!L27</f>
        <v>14.46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4.9200000000000008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0.19118399999999999</v>
      </c>
      <c r="AD28">
        <f t="shared" si="1"/>
        <v>22.568816000000002</v>
      </c>
      <c r="AE28">
        <f>'IDT-1'!D28</f>
        <v>0</v>
      </c>
      <c r="AF28" s="24"/>
      <c r="AG28">
        <f t="shared" si="2"/>
        <v>22.568816000000002</v>
      </c>
      <c r="AI28" s="34">
        <f>PXIL!L28</f>
        <v>0</v>
      </c>
      <c r="AJ28" s="34">
        <f>PXIL!R28</f>
        <v>0</v>
      </c>
      <c r="AK28" s="34">
        <f>RTM_IEX!L28</f>
        <v>15.91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4.9200000000000008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0.195216</v>
      </c>
      <c r="AD29">
        <f t="shared" si="1"/>
        <v>23.044784000000003</v>
      </c>
      <c r="AE29">
        <f>'IDT-1'!D29</f>
        <v>0</v>
      </c>
      <c r="AF29" s="24"/>
      <c r="AG29">
        <f t="shared" si="2"/>
        <v>23.044784000000003</v>
      </c>
      <c r="AI29" s="34">
        <f>PXIL!L29</f>
        <v>0</v>
      </c>
      <c r="AJ29" s="34">
        <f>PXIL!R29</f>
        <v>0</v>
      </c>
      <c r="AK29" s="34">
        <f>RTM_IEX!L29</f>
        <v>16.39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4.9200000000000008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1.93</v>
      </c>
      <c r="AB30" s="75">
        <f>-STOA!R30</f>
        <v>0</v>
      </c>
      <c r="AC30">
        <f t="shared" si="0"/>
        <v>0.201684</v>
      </c>
      <c r="AD30">
        <f t="shared" si="1"/>
        <v>23.808316000000001</v>
      </c>
      <c r="AE30">
        <f>'IDT-1'!D30</f>
        <v>0</v>
      </c>
      <c r="AF30" s="24"/>
      <c r="AG30">
        <f t="shared" si="2"/>
        <v>23.808316000000001</v>
      </c>
      <c r="AI30" s="34">
        <f>PXIL!L30</f>
        <v>0</v>
      </c>
      <c r="AJ30" s="34">
        <f>PXIL!R30</f>
        <v>0</v>
      </c>
      <c r="AK30" s="34">
        <f>RTM_IEX!L30</f>
        <v>17.16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4.9200000000000008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1.93</v>
      </c>
      <c r="AB31" s="75">
        <f>-STOA!R31</f>
        <v>0</v>
      </c>
      <c r="AC31">
        <f t="shared" si="0"/>
        <v>0.19924800000000001</v>
      </c>
      <c r="AD31">
        <f t="shared" si="1"/>
        <v>23.520752000000002</v>
      </c>
      <c r="AE31">
        <f>'IDT-1'!D31</f>
        <v>0</v>
      </c>
      <c r="AF31" s="24"/>
      <c r="AG31">
        <f t="shared" si="2"/>
        <v>23.520752000000002</v>
      </c>
      <c r="AI31" s="34">
        <f>PXIL!L31</f>
        <v>0</v>
      </c>
      <c r="AJ31" s="34">
        <f>PXIL!R31</f>
        <v>0</v>
      </c>
      <c r="AK31" s="34">
        <f>RTM_IEX!L31</f>
        <v>16.87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4.9200000000000008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1.93</v>
      </c>
      <c r="AB32" s="75">
        <f>-STOA!R32</f>
        <v>0</v>
      </c>
      <c r="AC32">
        <f t="shared" si="0"/>
        <v>0.198492</v>
      </c>
      <c r="AD32">
        <f t="shared" si="1"/>
        <v>23.431508000000001</v>
      </c>
      <c r="AE32">
        <f>'IDT-1'!D32</f>
        <v>0</v>
      </c>
      <c r="AF32" s="24"/>
      <c r="AG32">
        <f t="shared" si="2"/>
        <v>23.431508000000001</v>
      </c>
      <c r="AI32" s="34">
        <f>PXIL!L32</f>
        <v>0</v>
      </c>
      <c r="AJ32" s="34">
        <f>PXIL!R32</f>
        <v>0</v>
      </c>
      <c r="AK32" s="34">
        <f>RTM_IEX!L32</f>
        <v>16.78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4.9200000000000008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1.93</v>
      </c>
      <c r="AB33" s="75">
        <f>-STOA!R33</f>
        <v>0</v>
      </c>
      <c r="AC33">
        <f t="shared" si="0"/>
        <v>0.19361999999999999</v>
      </c>
      <c r="AD33">
        <f t="shared" si="1"/>
        <v>22.856380000000001</v>
      </c>
      <c r="AE33">
        <f>'IDT-1'!D33</f>
        <v>0</v>
      </c>
      <c r="AF33" s="24"/>
      <c r="AG33">
        <f t="shared" si="2"/>
        <v>22.856380000000001</v>
      </c>
      <c r="AI33" s="34">
        <f>PXIL!L33</f>
        <v>0</v>
      </c>
      <c r="AJ33" s="34">
        <f>PXIL!R33</f>
        <v>0</v>
      </c>
      <c r="AK33" s="34">
        <f>RTM_IEX!L33</f>
        <v>16.2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4.9200000000000008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2.27</v>
      </c>
      <c r="AB34" s="75">
        <f>-STOA!R34</f>
        <v>0</v>
      </c>
      <c r="AC34">
        <f t="shared" si="0"/>
        <v>0.19395599999999999</v>
      </c>
      <c r="AD34">
        <f t="shared" si="1"/>
        <v>22.896044000000003</v>
      </c>
      <c r="AE34">
        <f>'IDT-1'!D34</f>
        <v>0</v>
      </c>
      <c r="AF34" s="24"/>
      <c r="AG34">
        <f t="shared" si="2"/>
        <v>22.896044000000003</v>
      </c>
      <c r="AI34" s="34">
        <f>PXIL!L34</f>
        <v>0</v>
      </c>
      <c r="AJ34" s="34">
        <f>PXIL!R34</f>
        <v>0</v>
      </c>
      <c r="AK34" s="34">
        <f>RTM_IEX!L34</f>
        <v>15.9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4.9200000000000008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2.6</v>
      </c>
      <c r="AB35" s="75">
        <f>-STOA!R35</f>
        <v>0</v>
      </c>
      <c r="AC35">
        <f t="shared" si="0"/>
        <v>0.188664</v>
      </c>
      <c r="AD35">
        <f t="shared" si="1"/>
        <v>22.271336000000002</v>
      </c>
      <c r="AE35">
        <f>'IDT-1'!D35</f>
        <v>0</v>
      </c>
      <c r="AF35" s="24"/>
      <c r="AG35">
        <f t="shared" si="2"/>
        <v>22.271336000000002</v>
      </c>
      <c r="AI35" s="34">
        <f>PXIL!L35</f>
        <v>0</v>
      </c>
      <c r="AJ35" s="34">
        <f>PXIL!R35</f>
        <v>0</v>
      </c>
      <c r="AK35" s="34">
        <f>RTM_IEX!L35</f>
        <v>14.94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4.9200000000000008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3.8</v>
      </c>
      <c r="AB36" s="75">
        <f>-STOA!R36</f>
        <v>0</v>
      </c>
      <c r="AC36">
        <f t="shared" si="0"/>
        <v>0.18664799999999998</v>
      </c>
      <c r="AD36">
        <f t="shared" si="1"/>
        <v>22.033351999999997</v>
      </c>
      <c r="AE36">
        <f>'IDT-1'!D36</f>
        <v>0</v>
      </c>
      <c r="AF36" s="24"/>
      <c r="AG36">
        <f t="shared" si="2"/>
        <v>22.033351999999997</v>
      </c>
      <c r="AI36" s="34">
        <f>PXIL!L36</f>
        <v>0</v>
      </c>
      <c r="AJ36" s="34">
        <f>PXIL!R36</f>
        <v>0</v>
      </c>
      <c r="AK36" s="34">
        <f>RTM_IEX!L36</f>
        <v>13.5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4.9200000000000008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3.7199999999999998</v>
      </c>
      <c r="AB37" s="75">
        <f>-STOA!R37</f>
        <v>0</v>
      </c>
      <c r="AC37">
        <f t="shared" si="0"/>
        <v>0.17379600000000001</v>
      </c>
      <c r="AD37">
        <f t="shared" si="1"/>
        <v>20.516204000000002</v>
      </c>
      <c r="AE37">
        <f>'IDT-1'!D37</f>
        <v>0</v>
      </c>
      <c r="AF37" s="24"/>
      <c r="AG37">
        <f t="shared" si="2"/>
        <v>20.516204000000002</v>
      </c>
      <c r="AI37" s="34">
        <f>PXIL!L37</f>
        <v>0</v>
      </c>
      <c r="AJ37" s="34">
        <f>PXIL!R37</f>
        <v>0</v>
      </c>
      <c r="AK37" s="34">
        <f>RTM_IEX!L37</f>
        <v>12.05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4.9200000000000008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4.41</v>
      </c>
      <c r="AB38" s="75">
        <f>-STOA!R38</f>
        <v>0</v>
      </c>
      <c r="AC38">
        <f t="shared" si="0"/>
        <v>0.16909200000000002</v>
      </c>
      <c r="AD38">
        <f t="shared" si="1"/>
        <v>19.960908000000003</v>
      </c>
      <c r="AE38">
        <f>'IDT-1'!D38</f>
        <v>0</v>
      </c>
      <c r="AF38" s="24"/>
      <c r="AG38">
        <f t="shared" si="2"/>
        <v>19.960908000000003</v>
      </c>
      <c r="AI38" s="34">
        <f>PXIL!L38</f>
        <v>0</v>
      </c>
      <c r="AJ38" s="34">
        <f>PXIL!R38</f>
        <v>0</v>
      </c>
      <c r="AK38" s="34">
        <f>RTM_IEX!L38</f>
        <v>10.8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4.9200000000000008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4.34</v>
      </c>
      <c r="AB39" s="75">
        <f>-STOA!R39</f>
        <v>0</v>
      </c>
      <c r="AC39">
        <f t="shared" si="0"/>
        <v>0.16203600000000001</v>
      </c>
      <c r="AD39">
        <f t="shared" si="1"/>
        <v>19.127963999999999</v>
      </c>
      <c r="AE39">
        <f>'IDT-1'!D39</f>
        <v>0</v>
      </c>
      <c r="AF39" s="24"/>
      <c r="AG39">
        <f t="shared" si="2"/>
        <v>19.127963999999999</v>
      </c>
      <c r="AI39" s="34">
        <f>PXIL!L39</f>
        <v>0</v>
      </c>
      <c r="AJ39" s="34">
        <f>PXIL!R39</f>
        <v>0</v>
      </c>
      <c r="AK39" s="34">
        <f>RTM_IEX!L39</f>
        <v>10.029999999999999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4.6697865533159648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3.84</v>
      </c>
      <c r="AB40" s="75">
        <f>-STOA!R40</f>
        <v>0</v>
      </c>
      <c r="AC40">
        <f t="shared" si="0"/>
        <v>0.16060620704785411</v>
      </c>
      <c r="AD40">
        <f t="shared" si="1"/>
        <v>18.959180346268109</v>
      </c>
      <c r="AE40">
        <f>'IDT-1'!D40</f>
        <v>0</v>
      </c>
      <c r="AF40" s="24"/>
      <c r="AG40">
        <f t="shared" si="2"/>
        <v>18.959180346268109</v>
      </c>
      <c r="AI40" s="34">
        <f>PXIL!L40</f>
        <v>0</v>
      </c>
      <c r="AJ40" s="34">
        <f>PXIL!R40</f>
        <v>0</v>
      </c>
      <c r="AK40" s="34">
        <f>RTM_IEX!L40</f>
        <v>10.61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4.6697865533159648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4.74</v>
      </c>
      <c r="AB41" s="75">
        <f>-STOA!R41</f>
        <v>0</v>
      </c>
      <c r="AC41">
        <f t="shared" si="0"/>
        <v>0.16001820704785411</v>
      </c>
      <c r="AD41">
        <f t="shared" si="1"/>
        <v>18.889768346268109</v>
      </c>
      <c r="AE41">
        <f>'IDT-1'!D41</f>
        <v>0</v>
      </c>
      <c r="AF41" s="24"/>
      <c r="AG41">
        <f t="shared" si="2"/>
        <v>18.889768346268109</v>
      </c>
      <c r="AI41" s="34">
        <f>PXIL!L41</f>
        <v>0</v>
      </c>
      <c r="AJ41" s="34">
        <f>PXIL!R41</f>
        <v>0</v>
      </c>
      <c r="AK41" s="34">
        <f>RTM_IEX!L41</f>
        <v>9.64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4.6697865533159648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5.56</v>
      </c>
      <c r="AB42" s="75">
        <f>-STOA!R42</f>
        <v>0</v>
      </c>
      <c r="AC42">
        <f t="shared" si="0"/>
        <v>0.15884220704785407</v>
      </c>
      <c r="AD42">
        <f t="shared" si="1"/>
        <v>18.75094434626811</v>
      </c>
      <c r="AE42">
        <f>'IDT-1'!D42</f>
        <v>0</v>
      </c>
      <c r="AF42" s="24"/>
      <c r="AG42">
        <f t="shared" si="2"/>
        <v>18.75094434626811</v>
      </c>
      <c r="AI42" s="34">
        <f>PXIL!L42</f>
        <v>0</v>
      </c>
      <c r="AJ42" s="34">
        <f>PXIL!R42</f>
        <v>0</v>
      </c>
      <c r="AK42" s="34">
        <f>RTM_IEX!L42</f>
        <v>8.68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4.9997715538904375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6.68</v>
      </c>
      <c r="AB43" s="75">
        <f>-STOA!R43</f>
        <v>0</v>
      </c>
      <c r="AC43">
        <f t="shared" si="0"/>
        <v>0.15481008105267965</v>
      </c>
      <c r="AD43">
        <f t="shared" si="1"/>
        <v>18.274961472837756</v>
      </c>
      <c r="AE43">
        <f>'IDT-1'!D43</f>
        <v>0</v>
      </c>
      <c r="AF43" s="24"/>
      <c r="AG43">
        <f t="shared" si="2"/>
        <v>18.274961472837756</v>
      </c>
      <c r="AI43" s="34">
        <f>PXIL!L43</f>
        <v>0</v>
      </c>
      <c r="AJ43" s="34">
        <f>PXIL!R43</f>
        <v>0</v>
      </c>
      <c r="AK43" s="34">
        <f>RTM_IEX!L43</f>
        <v>6.75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4.9997715538904375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5.74</v>
      </c>
      <c r="AB44" s="75">
        <f>-STOA!R44</f>
        <v>0</v>
      </c>
      <c r="AC44">
        <f t="shared" si="0"/>
        <v>0.15094608105267968</v>
      </c>
      <c r="AD44">
        <f t="shared" si="1"/>
        <v>17.818825472837759</v>
      </c>
      <c r="AE44">
        <f>'IDT-1'!D44</f>
        <v>0</v>
      </c>
      <c r="AF44" s="24"/>
      <c r="AG44">
        <f t="shared" si="2"/>
        <v>17.818825472837759</v>
      </c>
      <c r="AI44" s="34">
        <f>PXIL!L44</f>
        <v>0</v>
      </c>
      <c r="AJ44" s="34">
        <f>PXIL!R44</f>
        <v>0</v>
      </c>
      <c r="AK44" s="34">
        <f>RTM_IEX!L44</f>
        <v>7.23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4.9997726135795171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6.26</v>
      </c>
      <c r="AB45" s="75">
        <f>-STOA!R45</f>
        <v>0</v>
      </c>
      <c r="AC45">
        <f t="shared" si="0"/>
        <v>0.14641008995406796</v>
      </c>
      <c r="AD45">
        <f t="shared" si="1"/>
        <v>17.283362523625449</v>
      </c>
      <c r="AE45">
        <f>'IDT-1'!D45</f>
        <v>0</v>
      </c>
      <c r="AF45" s="24"/>
      <c r="AG45">
        <f t="shared" si="2"/>
        <v>17.283362523625449</v>
      </c>
      <c r="AI45" s="34">
        <f>PXIL!L45</f>
        <v>0</v>
      </c>
      <c r="AJ45" s="34">
        <f>PXIL!R45</f>
        <v>0</v>
      </c>
      <c r="AK45" s="34">
        <f>RTM_IEX!L45</f>
        <v>6.17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4.9997726135795171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7.2299999999999995</v>
      </c>
      <c r="AB46" s="75">
        <f>-STOA!R46</f>
        <v>0</v>
      </c>
      <c r="AC46">
        <f t="shared" si="0"/>
        <v>0.14321808995406793</v>
      </c>
      <c r="AD46">
        <f t="shared" si="1"/>
        <v>16.906554523625449</v>
      </c>
      <c r="AE46">
        <f>'IDT-1'!D46</f>
        <v>0</v>
      </c>
      <c r="AF46" s="24"/>
      <c r="AG46">
        <f t="shared" si="2"/>
        <v>16.906554523625449</v>
      </c>
      <c r="AI46" s="34">
        <f>PXIL!L46</f>
        <v>0</v>
      </c>
      <c r="AJ46" s="34">
        <f>PXIL!R46</f>
        <v>0</v>
      </c>
      <c r="AK46" s="34">
        <f>RTM_IEX!L46</f>
        <v>4.82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4.9997726135795171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6.34</v>
      </c>
      <c r="AB47" s="75">
        <f>-STOA!R47</f>
        <v>0</v>
      </c>
      <c r="AC47">
        <f t="shared" si="0"/>
        <v>0.14380608995406791</v>
      </c>
      <c r="AD47">
        <f t="shared" si="1"/>
        <v>16.975966523625448</v>
      </c>
      <c r="AE47">
        <f>'IDT-1'!D47</f>
        <v>0</v>
      </c>
      <c r="AF47" s="24"/>
      <c r="AG47">
        <f t="shared" si="2"/>
        <v>16.975966523625448</v>
      </c>
      <c r="AI47" s="34">
        <f>PXIL!L47</f>
        <v>0</v>
      </c>
      <c r="AJ47" s="34">
        <f>PXIL!R47</f>
        <v>0</v>
      </c>
      <c r="AK47" s="34">
        <f>RTM_IEX!L47</f>
        <v>5.78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4.9997726135795171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7.67</v>
      </c>
      <c r="AB48" s="75">
        <f>-STOA!R48</f>
        <v>0</v>
      </c>
      <c r="AC48">
        <f t="shared" si="0"/>
        <v>0.13885008995406795</v>
      </c>
      <c r="AD48">
        <f t="shared" si="1"/>
        <v>16.390922523625449</v>
      </c>
      <c r="AE48">
        <f>'IDT-1'!D48</f>
        <v>0</v>
      </c>
      <c r="AF48" s="24"/>
      <c r="AG48">
        <f t="shared" si="2"/>
        <v>16.390922523625449</v>
      </c>
      <c r="AI48" s="34">
        <f>PXIL!L48</f>
        <v>0</v>
      </c>
      <c r="AJ48" s="34">
        <f>PXIL!R48</f>
        <v>0</v>
      </c>
      <c r="AK48" s="34">
        <f>RTM_IEX!L48</f>
        <v>3.86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4.9997726135795171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7.77</v>
      </c>
      <c r="AB49" s="75">
        <f>-STOA!R49</f>
        <v>0</v>
      </c>
      <c r="AC49">
        <f t="shared" si="0"/>
        <v>0.13801008995406794</v>
      </c>
      <c r="AD49">
        <f t="shared" si="1"/>
        <v>16.291762523625447</v>
      </c>
      <c r="AE49">
        <f>'IDT-1'!D49</f>
        <v>0</v>
      </c>
      <c r="AF49" s="24"/>
      <c r="AG49">
        <f t="shared" si="2"/>
        <v>16.291762523625447</v>
      </c>
      <c r="AI49" s="34">
        <f>PXIL!L49</f>
        <v>0</v>
      </c>
      <c r="AJ49" s="34">
        <f>PXIL!R49</f>
        <v>0</v>
      </c>
      <c r="AK49" s="34">
        <f>RTM_IEX!L49</f>
        <v>3.66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4.9997726135795171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7.1099999999999994</v>
      </c>
      <c r="AB50" s="75">
        <f>-STOA!R50</f>
        <v>0</v>
      </c>
      <c r="AC50">
        <f t="shared" si="0"/>
        <v>0.12599808995406792</v>
      </c>
      <c r="AD50">
        <f t="shared" si="1"/>
        <v>14.873774523625448</v>
      </c>
      <c r="AE50">
        <f>'IDT-1'!D50</f>
        <v>0</v>
      </c>
      <c r="AF50" s="24"/>
      <c r="AG50">
        <f t="shared" si="2"/>
        <v>14.873774523625448</v>
      </c>
      <c r="AI50" s="34">
        <f>PXIL!L50</f>
        <v>0</v>
      </c>
      <c r="AJ50" s="34">
        <f>PXIL!R50</f>
        <v>0</v>
      </c>
      <c r="AK50" s="34">
        <f>RTM_IEX!L50</f>
        <v>2.89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4.9997726135795171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4.9399999999999995</v>
      </c>
      <c r="AB51" s="75">
        <f>-STOA!R51</f>
        <v>0</v>
      </c>
      <c r="AC51">
        <f t="shared" si="0"/>
        <v>0.13859808995406794</v>
      </c>
      <c r="AD51">
        <f t="shared" si="1"/>
        <v>16.361174523625447</v>
      </c>
      <c r="AE51">
        <f>'IDT-1'!D51</f>
        <v>0</v>
      </c>
      <c r="AF51" s="24"/>
      <c r="AG51">
        <f t="shared" si="2"/>
        <v>16.361174523625447</v>
      </c>
      <c r="AI51" s="34">
        <f>PXIL!L51</f>
        <v>0</v>
      </c>
      <c r="AJ51" s="34">
        <f>PXIL!R51</f>
        <v>0</v>
      </c>
      <c r="AK51" s="34">
        <f>RTM_IEX!L51</f>
        <v>6.56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4.9997726135795171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4.5599999999999996</v>
      </c>
      <c r="AB52" s="75">
        <f>-STOA!R52</f>
        <v>0</v>
      </c>
      <c r="AC52">
        <f t="shared" si="0"/>
        <v>0.13540608995406792</v>
      </c>
      <c r="AD52">
        <f t="shared" si="1"/>
        <v>15.984366523625448</v>
      </c>
      <c r="AE52">
        <f>'IDT-1'!D52</f>
        <v>0</v>
      </c>
      <c r="AF52" s="24"/>
      <c r="AG52">
        <f t="shared" si="2"/>
        <v>15.984366523625448</v>
      </c>
      <c r="AI52" s="34">
        <f>PXIL!L52</f>
        <v>0</v>
      </c>
      <c r="AJ52" s="34">
        <f>PXIL!R52</f>
        <v>0</v>
      </c>
      <c r="AK52" s="34">
        <f>RTM_IEX!L52</f>
        <v>6.56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4.9997726135795171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4.3600000000000003</v>
      </c>
      <c r="AB53" s="75">
        <f>-STOA!R53</f>
        <v>0</v>
      </c>
      <c r="AC53">
        <f t="shared" si="0"/>
        <v>0.13288608995406795</v>
      </c>
      <c r="AD53">
        <f t="shared" si="1"/>
        <v>15.686886523625448</v>
      </c>
      <c r="AE53">
        <f>'IDT-1'!D53</f>
        <v>0</v>
      </c>
      <c r="AF53" s="24"/>
      <c r="AG53">
        <f t="shared" si="2"/>
        <v>15.686886523625448</v>
      </c>
      <c r="AI53" s="34">
        <f>PXIL!L53</f>
        <v>0</v>
      </c>
      <c r="AJ53" s="34">
        <f>PXIL!R53</f>
        <v>0</v>
      </c>
      <c r="AK53" s="34">
        <f>RTM_IEX!L53</f>
        <v>6.46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4.9997726135795171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4.88</v>
      </c>
      <c r="AB54" s="75">
        <f>-STOA!R54</f>
        <v>0</v>
      </c>
      <c r="AC54">
        <f t="shared" si="0"/>
        <v>0.13238208995406794</v>
      </c>
      <c r="AD54">
        <f t="shared" si="1"/>
        <v>15.627390523625451</v>
      </c>
      <c r="AE54">
        <f>'IDT-1'!D54</f>
        <v>0</v>
      </c>
      <c r="AF54" s="24"/>
      <c r="AG54">
        <f t="shared" si="2"/>
        <v>15.627390523625451</v>
      </c>
      <c r="AI54" s="34">
        <f>PXIL!L54</f>
        <v>0</v>
      </c>
      <c r="AJ54" s="34">
        <f>PXIL!R54</f>
        <v>0</v>
      </c>
      <c r="AK54" s="34">
        <f>RTM_IEX!L54</f>
        <v>5.88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8.19</v>
      </c>
      <c r="AB55" s="75">
        <f>-STOA!R55</f>
        <v>0</v>
      </c>
      <c r="AC55">
        <f t="shared" si="0"/>
        <v>0.130201944354428</v>
      </c>
      <c r="AD55">
        <f t="shared" si="1"/>
        <v>15.370029526410814</v>
      </c>
      <c r="AE55">
        <f>'IDT-1'!D55</f>
        <v>0</v>
      </c>
      <c r="AF55" s="24"/>
      <c r="AG55">
        <f t="shared" si="2"/>
        <v>15.370029526410814</v>
      </c>
      <c r="AI55" s="34">
        <f>PXIL!L55</f>
        <v>0</v>
      </c>
      <c r="AJ55" s="34">
        <f>PXIL!R55</f>
        <v>0</v>
      </c>
      <c r="AK55" s="34">
        <f>RTM_IEX!L55</f>
        <v>2.31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5.9399999999999995</v>
      </c>
      <c r="AB56" s="75">
        <f>-STOA!R56</f>
        <v>0</v>
      </c>
      <c r="AC56">
        <f t="shared" si="0"/>
        <v>0.12751394435442803</v>
      </c>
      <c r="AD56">
        <f t="shared" si="1"/>
        <v>15.052717526410813</v>
      </c>
      <c r="AE56">
        <f>'IDT-1'!D56</f>
        <v>0</v>
      </c>
      <c r="AF56" s="24"/>
      <c r="AG56">
        <f t="shared" si="2"/>
        <v>15.052717526410813</v>
      </c>
      <c r="AI56" s="34">
        <f>PXIL!L56</f>
        <v>0</v>
      </c>
      <c r="AJ56" s="34">
        <f>PXIL!R56</f>
        <v>0</v>
      </c>
      <c r="AK56" s="34">
        <f>RTM_IEX!L56</f>
        <v>4.24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5.01</v>
      </c>
      <c r="AB57" s="75">
        <f>-STOA!R57</f>
        <v>0</v>
      </c>
      <c r="AC57">
        <f t="shared" si="0"/>
        <v>0.12213794435442803</v>
      </c>
      <c r="AD57">
        <f t="shared" si="1"/>
        <v>14.418093526410814</v>
      </c>
      <c r="AE57">
        <f>'IDT-1'!D57</f>
        <v>0</v>
      </c>
      <c r="AF57" s="24"/>
      <c r="AG57">
        <f t="shared" si="2"/>
        <v>14.418093526410814</v>
      </c>
      <c r="AI57" s="34">
        <f>PXIL!L57</f>
        <v>0</v>
      </c>
      <c r="AJ57" s="34">
        <f>PXIL!R57</f>
        <v>0</v>
      </c>
      <c r="AK57" s="34">
        <f>RTM_IEX!L57</f>
        <v>4.53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7.5699999999999994</v>
      </c>
      <c r="AB58" s="75">
        <f>-STOA!R58</f>
        <v>0</v>
      </c>
      <c r="AC58">
        <f t="shared" si="0"/>
        <v>0.11533394435442801</v>
      </c>
      <c r="AD58">
        <f t="shared" si="1"/>
        <v>13.614897526410813</v>
      </c>
      <c r="AE58">
        <f>'IDT-1'!D58</f>
        <v>0</v>
      </c>
      <c r="AF58" s="24"/>
      <c r="AG58">
        <f t="shared" si="2"/>
        <v>13.614897526410813</v>
      </c>
      <c r="AI58" s="34">
        <f>PXIL!L58</f>
        <v>0</v>
      </c>
      <c r="AJ58" s="34">
        <f>PXIL!R58</f>
        <v>0</v>
      </c>
      <c r="AK58" s="34">
        <f>RTM_IEX!L58</f>
        <v>1.1599999999999999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5.26</v>
      </c>
      <c r="AB59" s="75">
        <f>-STOA!R59</f>
        <v>0</v>
      </c>
      <c r="AC59">
        <f t="shared" si="0"/>
        <v>0.11046194435442802</v>
      </c>
      <c r="AD59">
        <f t="shared" si="1"/>
        <v>13.039769526410813</v>
      </c>
      <c r="AE59">
        <f>'IDT-1'!D59</f>
        <v>0</v>
      </c>
      <c r="AF59" s="24"/>
      <c r="AG59">
        <f t="shared" si="2"/>
        <v>13.039769526410813</v>
      </c>
      <c r="AI59" s="34">
        <f>PXIL!L59</f>
        <v>0</v>
      </c>
      <c r="AJ59" s="34">
        <f>PXIL!R59</f>
        <v>0</v>
      </c>
      <c r="AK59" s="34">
        <f>RTM_IEX!L59</f>
        <v>2.89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3.33</v>
      </c>
      <c r="AB60" s="75">
        <f>-STOA!R60</f>
        <v>0</v>
      </c>
      <c r="AC60">
        <f t="shared" si="0"/>
        <v>0.10642994435442801</v>
      </c>
      <c r="AD60">
        <f t="shared" si="1"/>
        <v>12.563801526410813</v>
      </c>
      <c r="AE60">
        <f>'IDT-1'!D60</f>
        <v>0</v>
      </c>
      <c r="AF60" s="24"/>
      <c r="AG60">
        <f t="shared" si="2"/>
        <v>12.563801526410813</v>
      </c>
      <c r="AI60" s="34">
        <f>PXIL!L60</f>
        <v>0</v>
      </c>
      <c r="AJ60" s="34">
        <f>PXIL!R60</f>
        <v>0</v>
      </c>
      <c r="AK60" s="34">
        <f>RTM_IEX!L60</f>
        <v>4.34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6.62</v>
      </c>
      <c r="AB61" s="75">
        <f>-STOA!R61</f>
        <v>0</v>
      </c>
      <c r="AC61">
        <f t="shared" si="0"/>
        <v>0.10567394435442802</v>
      </c>
      <c r="AD61">
        <f t="shared" si="1"/>
        <v>12.474557526410813</v>
      </c>
      <c r="AE61">
        <f>'IDT-1'!D61</f>
        <v>0</v>
      </c>
      <c r="AF61" s="24"/>
      <c r="AG61">
        <f t="shared" si="2"/>
        <v>12.474557526410813</v>
      </c>
      <c r="AI61" s="34">
        <f>PXIL!L61</f>
        <v>0</v>
      </c>
      <c r="AJ61" s="34">
        <f>PXIL!R61</f>
        <v>0</v>
      </c>
      <c r="AK61" s="34">
        <f>RTM_IEX!L61</f>
        <v>0.96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4.46</v>
      </c>
      <c r="AB62" s="75">
        <f>-STOA!R62</f>
        <v>0</v>
      </c>
      <c r="AC62">
        <f t="shared" si="0"/>
        <v>0.10374194435442802</v>
      </c>
      <c r="AD62">
        <f t="shared" si="1"/>
        <v>12.246489526410812</v>
      </c>
      <c r="AE62">
        <f>'IDT-1'!D62</f>
        <v>0</v>
      </c>
      <c r="AF62" s="24"/>
      <c r="AG62">
        <f t="shared" si="2"/>
        <v>12.246489526410812</v>
      </c>
      <c r="AI62" s="34">
        <f>PXIL!L62</f>
        <v>0</v>
      </c>
      <c r="AJ62" s="34">
        <f>PXIL!R62</f>
        <v>0</v>
      </c>
      <c r="AK62" s="34">
        <f>RTM_IEX!L62</f>
        <v>2.89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3.59</v>
      </c>
      <c r="AB63" s="75">
        <f>-STOA!R63</f>
        <v>0</v>
      </c>
      <c r="AC63">
        <f t="shared" si="0"/>
        <v>0.10046594435442802</v>
      </c>
      <c r="AD63">
        <f t="shared" si="1"/>
        <v>11.859765526410813</v>
      </c>
      <c r="AE63">
        <f>'IDT-1'!D63</f>
        <v>0</v>
      </c>
      <c r="AF63" s="24"/>
      <c r="AG63">
        <f t="shared" si="2"/>
        <v>11.859765526410813</v>
      </c>
      <c r="AI63" s="34">
        <f>PXIL!L63</f>
        <v>0</v>
      </c>
      <c r="AJ63" s="34">
        <f>PXIL!R63</f>
        <v>0</v>
      </c>
      <c r="AK63" s="34">
        <f>RTM_IEX!L63</f>
        <v>3.37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4.26</v>
      </c>
      <c r="AB64" s="75">
        <f>-STOA!R64</f>
        <v>0</v>
      </c>
      <c r="AC64">
        <f t="shared" si="0"/>
        <v>9.8029944354428022E-2</v>
      </c>
      <c r="AD64">
        <f t="shared" si="1"/>
        <v>11.572201526410813</v>
      </c>
      <c r="AE64">
        <f>'IDT-1'!D64</f>
        <v>0</v>
      </c>
      <c r="AF64" s="24"/>
      <c r="AG64">
        <f t="shared" si="2"/>
        <v>11.572201526410813</v>
      </c>
      <c r="AI64" s="34">
        <f>PXIL!L64</f>
        <v>0</v>
      </c>
      <c r="AJ64" s="34">
        <f>PXIL!R64</f>
        <v>0</v>
      </c>
      <c r="AK64" s="34">
        <f>RTM_IEX!L64</f>
        <v>2.41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3.54</v>
      </c>
      <c r="AB65" s="75">
        <f>-STOA!R65</f>
        <v>0</v>
      </c>
      <c r="AC65">
        <f t="shared" si="0"/>
        <v>9.6013944354428032E-2</v>
      </c>
      <c r="AD65">
        <f t="shared" si="1"/>
        <v>11.334217526410814</v>
      </c>
      <c r="AE65">
        <f>'IDT-1'!D65</f>
        <v>0</v>
      </c>
      <c r="AF65" s="24"/>
      <c r="AG65">
        <f t="shared" si="2"/>
        <v>11.334217526410814</v>
      </c>
      <c r="AI65" s="34">
        <f>PXIL!L65</f>
        <v>0</v>
      </c>
      <c r="AJ65" s="34">
        <f>PXIL!R65</f>
        <v>0</v>
      </c>
      <c r="AK65" s="34">
        <f>RTM_IEX!L65</f>
        <v>2.89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2.73</v>
      </c>
      <c r="AB66" s="75">
        <f>-STOA!R66</f>
        <v>0</v>
      </c>
      <c r="AC66">
        <f t="shared" si="0"/>
        <v>9.7357944354428017E-2</v>
      </c>
      <c r="AD66">
        <f t="shared" si="1"/>
        <v>11.492873526410813</v>
      </c>
      <c r="AE66">
        <f>'IDT-1'!D66</f>
        <v>0</v>
      </c>
      <c r="AF66" s="24"/>
      <c r="AG66">
        <f t="shared" si="2"/>
        <v>11.492873526410813</v>
      </c>
      <c r="AI66" s="34">
        <f>PXIL!L66</f>
        <v>0</v>
      </c>
      <c r="AJ66" s="34">
        <f>PXIL!R66</f>
        <v>0</v>
      </c>
      <c r="AK66" s="34">
        <f>RTM_IEX!L66</f>
        <v>3.86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4.9997729027569591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3.2</v>
      </c>
      <c r="AB67" s="75">
        <f>-STOA!R67</f>
        <v>0</v>
      </c>
      <c r="AC67">
        <f t="shared" si="0"/>
        <v>0.10130209238315845</v>
      </c>
      <c r="AD67">
        <f t="shared" si="1"/>
        <v>11.9584708103738</v>
      </c>
      <c r="AE67">
        <f>'IDT-1'!D67</f>
        <v>0</v>
      </c>
      <c r="AF67" s="24"/>
      <c r="AG67">
        <f t="shared" si="2"/>
        <v>11.9584708103738</v>
      </c>
      <c r="AI67" s="34">
        <f>PXIL!L67</f>
        <v>0</v>
      </c>
      <c r="AJ67" s="34">
        <f>PXIL!R67</f>
        <v>0</v>
      </c>
      <c r="AK67" s="34">
        <f>RTM_IEX!L67</f>
        <v>3.86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4.9997729027569591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2.83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0.10222609238315844</v>
      </c>
      <c r="AD68">
        <f t="shared" ref="AD68:AD98" si="4">SUM(B68:AB68,AI68:AT68)-AC68</f>
        <v>12.0675468103738</v>
      </c>
      <c r="AE68">
        <f>'IDT-1'!D68</f>
        <v>0</v>
      </c>
      <c r="AF68" s="24"/>
      <c r="AG68">
        <f t="shared" ref="AG68:AG98" si="5">SUM(AD68:AF68)</f>
        <v>12.0675468103738</v>
      </c>
      <c r="AI68" s="34">
        <f>PXIL!L68</f>
        <v>0</v>
      </c>
      <c r="AJ68" s="34">
        <f>PXIL!R68</f>
        <v>0</v>
      </c>
      <c r="AK68" s="34">
        <f>RTM_IEX!L68</f>
        <v>4.34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4.9997729027569591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2.56</v>
      </c>
      <c r="AB69" s="75">
        <f>-STOA!R69</f>
        <v>0</v>
      </c>
      <c r="AC69">
        <f t="shared" si="3"/>
        <v>0.10802209238315846</v>
      </c>
      <c r="AD69">
        <f t="shared" si="4"/>
        <v>12.7517508103738</v>
      </c>
      <c r="AE69">
        <f>'IDT-1'!D69</f>
        <v>0</v>
      </c>
      <c r="AF69" s="24"/>
      <c r="AG69">
        <f t="shared" si="5"/>
        <v>12.7517508103738</v>
      </c>
      <c r="AI69" s="34">
        <f>PXIL!L69</f>
        <v>0</v>
      </c>
      <c r="AJ69" s="34">
        <f>PXIL!R69</f>
        <v>0</v>
      </c>
      <c r="AK69" s="34">
        <f>RTM_IEX!L69</f>
        <v>5.3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4.9997729027569591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2.0299999999999998</v>
      </c>
      <c r="AB70" s="75">
        <f>-STOA!R70</f>
        <v>0</v>
      </c>
      <c r="AC70">
        <f t="shared" si="3"/>
        <v>0.12381409238315845</v>
      </c>
      <c r="AD70">
        <f t="shared" si="4"/>
        <v>14.615958810373799</v>
      </c>
      <c r="AE70">
        <f>'IDT-1'!D70</f>
        <v>0</v>
      </c>
      <c r="AF70" s="24"/>
      <c r="AG70">
        <f t="shared" si="5"/>
        <v>14.615958810373799</v>
      </c>
      <c r="AI70" s="34">
        <f>PXIL!L70</f>
        <v>0</v>
      </c>
      <c r="AJ70" s="34">
        <f>PXIL!R70</f>
        <v>0</v>
      </c>
      <c r="AK70" s="34">
        <f>RTM_IEX!L70</f>
        <v>7.71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1.93</v>
      </c>
      <c r="AB71" s="75">
        <f>-STOA!R71</f>
        <v>0</v>
      </c>
      <c r="AC71">
        <f t="shared" si="3"/>
        <v>0.12700799999999998</v>
      </c>
      <c r="AD71">
        <f t="shared" si="4"/>
        <v>14.992991999999999</v>
      </c>
      <c r="AE71">
        <f>'IDT-1'!D71</f>
        <v>0</v>
      </c>
      <c r="AF71" s="24"/>
      <c r="AG71">
        <f t="shared" si="5"/>
        <v>14.992991999999999</v>
      </c>
      <c r="AI71" s="34">
        <f>PXIL!L71</f>
        <v>0</v>
      </c>
      <c r="AJ71" s="34">
        <f>PXIL!R71</f>
        <v>0</v>
      </c>
      <c r="AK71" s="34">
        <f>RTM_IEX!L71</f>
        <v>8.19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1.93</v>
      </c>
      <c r="AB72" s="75">
        <f>-STOA!R72</f>
        <v>0</v>
      </c>
      <c r="AC72">
        <f t="shared" si="3"/>
        <v>0.14321999999999999</v>
      </c>
      <c r="AD72">
        <f t="shared" si="4"/>
        <v>16.906779999999998</v>
      </c>
      <c r="AE72">
        <f>'IDT-1'!D72</f>
        <v>0</v>
      </c>
      <c r="AF72" s="24"/>
      <c r="AG72">
        <f t="shared" si="5"/>
        <v>16.906779999999998</v>
      </c>
      <c r="AI72" s="34">
        <f>PXIL!L72</f>
        <v>0</v>
      </c>
      <c r="AJ72" s="34">
        <f>PXIL!R72</f>
        <v>0</v>
      </c>
      <c r="AK72" s="34">
        <f>RTM_IEX!L72</f>
        <v>10.119999999999999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1.93</v>
      </c>
      <c r="AB73" s="75">
        <f>-STOA!R73</f>
        <v>0</v>
      </c>
      <c r="AC73">
        <f t="shared" si="3"/>
        <v>0.15539999999999998</v>
      </c>
      <c r="AD73">
        <f t="shared" si="4"/>
        <v>18.3446</v>
      </c>
      <c r="AE73">
        <f>'IDT-1'!D73</f>
        <v>0</v>
      </c>
      <c r="AF73" s="24"/>
      <c r="AG73">
        <f t="shared" si="5"/>
        <v>18.3446</v>
      </c>
      <c r="AI73" s="34">
        <f>PXIL!L73</f>
        <v>0</v>
      </c>
      <c r="AJ73" s="34">
        <f>PXIL!R73</f>
        <v>0</v>
      </c>
      <c r="AK73" s="34">
        <f>RTM_IEX!L73</f>
        <v>11.57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0.15136799999999997</v>
      </c>
      <c r="AD74">
        <f t="shared" si="4"/>
        <v>17.868631999999998</v>
      </c>
      <c r="AE74">
        <f>'IDT-1'!D74</f>
        <v>0</v>
      </c>
      <c r="AF74" s="24"/>
      <c r="AG74">
        <f t="shared" si="5"/>
        <v>17.868631999999998</v>
      </c>
      <c r="AI74" s="34">
        <f>PXIL!L74</f>
        <v>0</v>
      </c>
      <c r="AJ74" s="34">
        <f>PXIL!R74</f>
        <v>0</v>
      </c>
      <c r="AK74" s="34">
        <f>RTM_IEX!L74</f>
        <v>11.09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0.15539999999999998</v>
      </c>
      <c r="AD75">
        <f t="shared" si="4"/>
        <v>18.3446</v>
      </c>
      <c r="AE75">
        <f>'IDT-1'!D75</f>
        <v>0</v>
      </c>
      <c r="AF75" s="24"/>
      <c r="AG75">
        <f t="shared" si="5"/>
        <v>18.3446</v>
      </c>
      <c r="AI75" s="34">
        <f>PXIL!L75</f>
        <v>0</v>
      </c>
      <c r="AJ75" s="34">
        <f>PXIL!R75</f>
        <v>0</v>
      </c>
      <c r="AK75" s="34">
        <f>RTM_IEX!L75</f>
        <v>11.57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0.15539999999999998</v>
      </c>
      <c r="AD76">
        <f t="shared" si="4"/>
        <v>18.3446</v>
      </c>
      <c r="AE76">
        <f>'IDT-1'!D76</f>
        <v>0</v>
      </c>
      <c r="AF76" s="24"/>
      <c r="AG76">
        <f t="shared" si="5"/>
        <v>18.3446</v>
      </c>
      <c r="AI76" s="34">
        <f>PXIL!L76</f>
        <v>0</v>
      </c>
      <c r="AJ76" s="34">
        <f>PXIL!R76</f>
        <v>0</v>
      </c>
      <c r="AK76" s="34">
        <f>RTM_IEX!L76</f>
        <v>11.57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4.9997803259962215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0.15539815473836827</v>
      </c>
      <c r="AD77">
        <f t="shared" si="4"/>
        <v>18.344382171257852</v>
      </c>
      <c r="AE77">
        <f>'IDT-1'!D77</f>
        <v>0</v>
      </c>
      <c r="AF77" s="24"/>
      <c r="AG77">
        <f t="shared" si="5"/>
        <v>18.344382171257852</v>
      </c>
      <c r="AI77" s="34">
        <f>PXIL!L77</f>
        <v>0</v>
      </c>
      <c r="AJ77" s="34">
        <f>PXIL!R77</f>
        <v>0</v>
      </c>
      <c r="AK77" s="34">
        <f>RTM_IEX!L77</f>
        <v>11.57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4.9997803259962215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0.15539815473836827</v>
      </c>
      <c r="AD78">
        <f t="shared" si="4"/>
        <v>18.344382171257852</v>
      </c>
      <c r="AE78">
        <f>'IDT-1'!D78</f>
        <v>0</v>
      </c>
      <c r="AF78" s="24"/>
      <c r="AG78">
        <f t="shared" si="5"/>
        <v>18.344382171257852</v>
      </c>
      <c r="AI78" s="34">
        <f>PXIL!L78</f>
        <v>0</v>
      </c>
      <c r="AJ78" s="34">
        <f>PXIL!R78</f>
        <v>0</v>
      </c>
      <c r="AK78" s="34">
        <f>RTM_IEX!L78</f>
        <v>11.57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4.9997729027569591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0.15539809238315844</v>
      </c>
      <c r="AD79">
        <f t="shared" si="4"/>
        <v>18.3443748103738</v>
      </c>
      <c r="AE79">
        <f>'IDT-1'!D79</f>
        <v>0</v>
      </c>
      <c r="AF79" s="24"/>
      <c r="AG79">
        <f t="shared" si="5"/>
        <v>18.3443748103738</v>
      </c>
      <c r="AI79" s="34">
        <f>PXIL!L79</f>
        <v>0</v>
      </c>
      <c r="AJ79" s="34">
        <f>PXIL!R79</f>
        <v>0</v>
      </c>
      <c r="AK79" s="34">
        <f>RTM_IEX!L79</f>
        <v>11.57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4.9997729027569591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0.15136609238315843</v>
      </c>
      <c r="AD80">
        <f t="shared" si="4"/>
        <v>17.868406810373799</v>
      </c>
      <c r="AE80">
        <f>'IDT-1'!D80</f>
        <v>0</v>
      </c>
      <c r="AF80" s="24"/>
      <c r="AG80">
        <f t="shared" si="5"/>
        <v>17.868406810373799</v>
      </c>
      <c r="AI80" s="34">
        <f>PXIL!L80</f>
        <v>0</v>
      </c>
      <c r="AJ80" s="34">
        <f>PXIL!R80</f>
        <v>0</v>
      </c>
      <c r="AK80" s="34">
        <f>RTM_IEX!L80</f>
        <v>11.09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0.14321999999999999</v>
      </c>
      <c r="AD81">
        <f t="shared" si="4"/>
        <v>16.906779999999998</v>
      </c>
      <c r="AE81">
        <f>'IDT-1'!D81</f>
        <v>0</v>
      </c>
      <c r="AF81" s="24"/>
      <c r="AG81">
        <f t="shared" si="5"/>
        <v>16.906779999999998</v>
      </c>
      <c r="AI81" s="34">
        <f>PXIL!L81</f>
        <v>0</v>
      </c>
      <c r="AJ81" s="34">
        <f>PXIL!R81</f>
        <v>0</v>
      </c>
      <c r="AK81" s="34">
        <f>RTM_IEX!L81</f>
        <v>10.119999999999999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0.13918800000000001</v>
      </c>
      <c r="AD82">
        <f t="shared" si="4"/>
        <v>16.430812</v>
      </c>
      <c r="AE82">
        <f>'IDT-1'!D82</f>
        <v>0</v>
      </c>
      <c r="AF82" s="24"/>
      <c r="AG82">
        <f t="shared" si="5"/>
        <v>16.430812</v>
      </c>
      <c r="AI82" s="34">
        <f>PXIL!L82</f>
        <v>0</v>
      </c>
      <c r="AJ82" s="34">
        <f>PXIL!R82</f>
        <v>0</v>
      </c>
      <c r="AK82" s="34">
        <f>RTM_IEX!L82</f>
        <v>9.64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0.14405999999999999</v>
      </c>
      <c r="AD83">
        <f t="shared" si="4"/>
        <v>17.005939999999999</v>
      </c>
      <c r="AE83">
        <f>'IDT-1'!D83</f>
        <v>0</v>
      </c>
      <c r="AF83" s="24"/>
      <c r="AG83">
        <f t="shared" si="5"/>
        <v>17.005939999999999</v>
      </c>
      <c r="AI83" s="34">
        <f>PXIL!L83</f>
        <v>0</v>
      </c>
      <c r="AJ83" s="34">
        <f>PXIL!R83</f>
        <v>0</v>
      </c>
      <c r="AK83" s="34">
        <f>RTM_IEX!L83</f>
        <v>10.220000000000001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0.14078399999999999</v>
      </c>
      <c r="AD84">
        <f t="shared" si="4"/>
        <v>16.619215999999998</v>
      </c>
      <c r="AE84">
        <f>'IDT-1'!D84</f>
        <v>0</v>
      </c>
      <c r="AF84" s="24"/>
      <c r="AG84">
        <f t="shared" si="5"/>
        <v>16.619215999999998</v>
      </c>
      <c r="AI84" s="34">
        <f>PXIL!L84</f>
        <v>0</v>
      </c>
      <c r="AJ84" s="34">
        <f>PXIL!R84</f>
        <v>0</v>
      </c>
      <c r="AK84" s="34">
        <f>RTM_IEX!L84</f>
        <v>9.83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0.14002799999999999</v>
      </c>
      <c r="AD85">
        <f t="shared" si="4"/>
        <v>16.529972000000001</v>
      </c>
      <c r="AE85">
        <f>'IDT-1'!D85</f>
        <v>0</v>
      </c>
      <c r="AF85" s="24"/>
      <c r="AG85">
        <f t="shared" si="5"/>
        <v>16.529972000000001</v>
      </c>
      <c r="AI85" s="34">
        <f>PXIL!L85</f>
        <v>0</v>
      </c>
      <c r="AJ85" s="34">
        <f>PXIL!R85</f>
        <v>0</v>
      </c>
      <c r="AK85" s="34">
        <f>RTM_IEX!L85</f>
        <v>9.74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0.13834799999999997</v>
      </c>
      <c r="AD86">
        <f t="shared" si="4"/>
        <v>16.331651999999998</v>
      </c>
      <c r="AE86">
        <f>'IDT-1'!D86</f>
        <v>0</v>
      </c>
      <c r="AF86" s="24"/>
      <c r="AG86">
        <f t="shared" si="5"/>
        <v>16.331651999999998</v>
      </c>
      <c r="AI86" s="34">
        <f>PXIL!L86</f>
        <v>0</v>
      </c>
      <c r="AJ86" s="34">
        <f>PXIL!R86</f>
        <v>0</v>
      </c>
      <c r="AK86" s="34">
        <f>RTM_IEX!L86</f>
        <v>9.5399999999999991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0.125412</v>
      </c>
      <c r="AD87">
        <f t="shared" si="4"/>
        <v>14.804587999999999</v>
      </c>
      <c r="AE87">
        <f>'IDT-1'!D87</f>
        <v>0</v>
      </c>
      <c r="AF87" s="24"/>
      <c r="AG87">
        <f t="shared" si="5"/>
        <v>14.804587999999999</v>
      </c>
      <c r="AI87" s="34">
        <f>PXIL!L87</f>
        <v>0</v>
      </c>
      <c r="AJ87" s="34">
        <f>PXIL!R87</f>
        <v>0</v>
      </c>
      <c r="AK87" s="34">
        <f>RTM_IEX!L87</f>
        <v>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0.12381599999999998</v>
      </c>
      <c r="AD88">
        <f t="shared" si="4"/>
        <v>14.616183999999999</v>
      </c>
      <c r="AE88">
        <f>'IDT-1'!D88</f>
        <v>0</v>
      </c>
      <c r="AF88" s="24"/>
      <c r="AG88">
        <f t="shared" si="5"/>
        <v>14.616183999999999</v>
      </c>
      <c r="AI88" s="34">
        <f>PXIL!L88</f>
        <v>0</v>
      </c>
      <c r="AJ88" s="34">
        <f>PXIL!R88</f>
        <v>0</v>
      </c>
      <c r="AK88" s="34">
        <f>RTM_IEX!L88</f>
        <v>7.81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0.12053999999999998</v>
      </c>
      <c r="AD89">
        <f t="shared" si="4"/>
        <v>14.22946</v>
      </c>
      <c r="AE89">
        <f>'IDT-1'!D89</f>
        <v>0</v>
      </c>
      <c r="AF89" s="24"/>
      <c r="AG89">
        <f t="shared" si="5"/>
        <v>14.22946</v>
      </c>
      <c r="AI89" s="34">
        <f>PXIL!L89</f>
        <v>0</v>
      </c>
      <c r="AJ89" s="34">
        <f>PXIL!R89</f>
        <v>0</v>
      </c>
      <c r="AK89" s="34">
        <f>RTM_IEX!L89</f>
        <v>7.42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0.10919999999999999</v>
      </c>
      <c r="AD90">
        <f t="shared" si="4"/>
        <v>12.8908</v>
      </c>
      <c r="AE90">
        <f>'IDT-1'!D90</f>
        <v>0</v>
      </c>
      <c r="AF90" s="24"/>
      <c r="AG90">
        <f t="shared" si="5"/>
        <v>12.8908</v>
      </c>
      <c r="AI90" s="34">
        <f>PXIL!L90</f>
        <v>0</v>
      </c>
      <c r="AJ90" s="34">
        <f>PXIL!R90</f>
        <v>0</v>
      </c>
      <c r="AK90" s="34">
        <f>RTM_IEX!L90</f>
        <v>6.07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0.10760594435442802</v>
      </c>
      <c r="AD91">
        <f t="shared" si="4"/>
        <v>12.702625526410813</v>
      </c>
      <c r="AE91">
        <f>'IDT-1'!D91</f>
        <v>0</v>
      </c>
      <c r="AF91" s="24"/>
      <c r="AG91">
        <f t="shared" si="5"/>
        <v>12.702625526410813</v>
      </c>
      <c r="AI91" s="34">
        <f>PXIL!L91</f>
        <v>0</v>
      </c>
      <c r="AJ91" s="34">
        <f>PXIL!R91</f>
        <v>0</v>
      </c>
      <c r="AK91" s="34">
        <f>RTM_IEX!L91</f>
        <v>5.88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9.9541944354428008E-2</v>
      </c>
      <c r="AD92">
        <f t="shared" si="4"/>
        <v>11.750689526410813</v>
      </c>
      <c r="AE92">
        <f>'IDT-1'!D92</f>
        <v>0</v>
      </c>
      <c r="AF92" s="24"/>
      <c r="AG92">
        <f t="shared" si="5"/>
        <v>11.750689526410813</v>
      </c>
      <c r="AI92" s="34">
        <f>PXIL!L92</f>
        <v>0</v>
      </c>
      <c r="AJ92" s="34">
        <f>PXIL!R92</f>
        <v>0</v>
      </c>
      <c r="AK92" s="34">
        <f>RTM_IEX!L92</f>
        <v>4.92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8.7361944354428012E-2</v>
      </c>
      <c r="AD93">
        <f t="shared" si="4"/>
        <v>10.312869526410815</v>
      </c>
      <c r="AE93">
        <f>'IDT-1'!D93</f>
        <v>0</v>
      </c>
      <c r="AF93" s="24"/>
      <c r="AG93">
        <f t="shared" si="5"/>
        <v>10.312869526410815</v>
      </c>
      <c r="AI93" s="34">
        <f>PXIL!L93</f>
        <v>0</v>
      </c>
      <c r="AJ93" s="34">
        <f>PXIL!R93</f>
        <v>0</v>
      </c>
      <c r="AK93" s="34">
        <f>RTM_IEX!L93</f>
        <v>3.47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8.5765944354428011E-2</v>
      </c>
      <c r="AD94">
        <f t="shared" si="4"/>
        <v>10.124465526410813</v>
      </c>
      <c r="AE94">
        <f>'IDT-1'!D94</f>
        <v>0</v>
      </c>
      <c r="AF94" s="24"/>
      <c r="AG94">
        <f t="shared" si="5"/>
        <v>10.124465526410813</v>
      </c>
      <c r="AI94" s="34">
        <f>PXIL!L94</f>
        <v>0</v>
      </c>
      <c r="AJ94" s="34">
        <f>PXIL!R94</f>
        <v>0</v>
      </c>
      <c r="AK94" s="34">
        <f>RTM_IEX!L94</f>
        <v>3.28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7.6861944354428016E-2</v>
      </c>
      <c r="AD95">
        <f t="shared" si="4"/>
        <v>9.0733695264108132</v>
      </c>
      <c r="AE95">
        <f>'IDT-1'!D95</f>
        <v>0</v>
      </c>
      <c r="AF95" s="24"/>
      <c r="AG95">
        <f t="shared" si="5"/>
        <v>9.0733695264108132</v>
      </c>
      <c r="AI95" s="34">
        <f>PXIL!L95</f>
        <v>0</v>
      </c>
      <c r="AJ95" s="34">
        <f>PXIL!R95</f>
        <v>0</v>
      </c>
      <c r="AK95" s="34">
        <f>RTM_IEX!L95</f>
        <v>2.2200000000000002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7.0393944354428015E-2</v>
      </c>
      <c r="AD96">
        <f t="shared" si="4"/>
        <v>8.3098375264108117</v>
      </c>
      <c r="AE96">
        <f>'IDT-1'!D96</f>
        <v>0</v>
      </c>
      <c r="AF96" s="24"/>
      <c r="AG96">
        <f t="shared" si="5"/>
        <v>8.3098375264108117</v>
      </c>
      <c r="AI96" s="34">
        <f>PXIL!L96</f>
        <v>0</v>
      </c>
      <c r="AJ96" s="34">
        <f>PXIL!R96</f>
        <v>0</v>
      </c>
      <c r="AK96" s="34">
        <f>RTM_IEX!L96</f>
        <v>1.45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6.9553944354428021E-2</v>
      </c>
      <c r="AD97">
        <f t="shared" si="4"/>
        <v>8.2106775264108123</v>
      </c>
      <c r="AE97">
        <f>'IDT-1'!D97</f>
        <v>0</v>
      </c>
      <c r="AF97" s="24"/>
      <c r="AG97">
        <f t="shared" si="5"/>
        <v>8.2106775264108123</v>
      </c>
      <c r="AI97" s="34">
        <f>PXIL!L97</f>
        <v>0</v>
      </c>
      <c r="AJ97" s="34">
        <f>PXIL!R97</f>
        <v>0</v>
      </c>
      <c r="AK97" s="34">
        <f>RTM_IEX!L97</f>
        <v>1.35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6.2245944354428019E-2</v>
      </c>
      <c r="AD98">
        <f t="shared" si="4"/>
        <v>7.3479855264108132</v>
      </c>
      <c r="AE98">
        <f>'IDT-1'!D98</f>
        <v>0</v>
      </c>
      <c r="AF98" s="24"/>
      <c r="AG98">
        <f t="shared" si="5"/>
        <v>7.3479855264108132</v>
      </c>
      <c r="AI98" s="34">
        <f>PXIL!L98</f>
        <v>0</v>
      </c>
      <c r="AJ98" s="34">
        <f>PXIL!R98</f>
        <v>0</v>
      </c>
      <c r="AK98" s="34">
        <f>RTM_IEX!L98</f>
        <v>0.48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0.11933328997990167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7.3452500000000046E-2</v>
      </c>
      <c r="AB99" s="75">
        <f t="shared" si="6"/>
        <v>0</v>
      </c>
      <c r="AC99">
        <f t="shared" si="6"/>
        <v>2.9156280246976527E-3</v>
      </c>
      <c r="AD99">
        <f t="shared" si="6"/>
        <v>0.33700266195520406</v>
      </c>
      <c r="AE99">
        <f t="shared" ref="AE99:AT99" si="7">SUM(AE3:AE98)/4000</f>
        <v>0</v>
      </c>
      <c r="AG99">
        <f t="shared" si="7"/>
        <v>0.33700266195520406</v>
      </c>
      <c r="AI99">
        <f t="shared" si="7"/>
        <v>0</v>
      </c>
      <c r="AJ99">
        <f t="shared" si="7"/>
        <v>0</v>
      </c>
      <c r="AK99">
        <f t="shared" si="7"/>
        <v>0.15070749999999999</v>
      </c>
      <c r="AL99">
        <f t="shared" si="7"/>
        <v>-3.5750000000000005E-3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45260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454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527</v>
      </c>
      <c r="AT1" s="221" t="s">
        <v>528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19.281969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3.28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0.18952053960000001</v>
      </c>
      <c r="AD3">
        <f>SUM(B3:AB3,AI3:AT3)-AC3</f>
        <v>22.372448460400001</v>
      </c>
      <c r="AE3">
        <v>0</v>
      </c>
      <c r="AF3" s="24"/>
      <c r="AG3">
        <f>SUM(AD3:AF3)</f>
        <v>22.372448460400001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19.281969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3.18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0.18868053959999997</v>
      </c>
      <c r="AD4">
        <f t="shared" ref="AD4:AD67" si="1">SUM(B4:AB4,AI4:AT4)-AC4</f>
        <v>22.2732884604</v>
      </c>
      <c r="AE4">
        <v>0</v>
      </c>
      <c r="AF4" s="24"/>
      <c r="AG4">
        <f t="shared" ref="AG4:AG67" si="2">SUM(AD4:AF4)</f>
        <v>22.2732884604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18.224485999999999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0.15308568239999998</v>
      </c>
      <c r="AD5">
        <f t="shared" si="1"/>
        <v>18.071400317599998</v>
      </c>
      <c r="AE5">
        <v>0</v>
      </c>
      <c r="AF5" s="24"/>
      <c r="AG5">
        <f t="shared" si="2"/>
        <v>18.071400317599998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18.870815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0.15851484599999999</v>
      </c>
      <c r="AD6">
        <f t="shared" si="1"/>
        <v>18.712300154000001</v>
      </c>
      <c r="AE6">
        <v>0</v>
      </c>
      <c r="AF6" s="24"/>
      <c r="AG6">
        <f t="shared" si="2"/>
        <v>18.712300154000001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16.214099000000001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0.1361984316</v>
      </c>
      <c r="AD7">
        <f t="shared" si="1"/>
        <v>16.0779005684</v>
      </c>
      <c r="AE7">
        <v>0</v>
      </c>
      <c r="AF7" s="24"/>
      <c r="AG7">
        <f t="shared" si="2"/>
        <v>16.0779005684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12.288625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0.10322445</v>
      </c>
      <c r="AD8">
        <f t="shared" si="1"/>
        <v>12.185400549999999</v>
      </c>
      <c r="AE8">
        <v>0</v>
      </c>
      <c r="AF8" s="24"/>
      <c r="AG8">
        <f t="shared" si="2"/>
        <v>12.185400549999999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11.614058999999999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9.7558095599999992E-2</v>
      </c>
      <c r="AD9">
        <f t="shared" si="1"/>
        <v>11.516500904399999</v>
      </c>
      <c r="AE9">
        <v>0</v>
      </c>
      <c r="AF9" s="24"/>
      <c r="AG9">
        <f t="shared" si="2"/>
        <v>11.516500904399999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11.635337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9.7736830799999994E-2</v>
      </c>
      <c r="AD10">
        <f t="shared" si="1"/>
        <v>11.537600169199999</v>
      </c>
      <c r="AE10">
        <v>0</v>
      </c>
      <c r="AF10" s="24"/>
      <c r="AG10">
        <f t="shared" si="2"/>
        <v>11.537600169199999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11.765733000000001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9.8832157200000006E-2</v>
      </c>
      <c r="AD11">
        <f t="shared" si="1"/>
        <v>11.666900842800001</v>
      </c>
      <c r="AE11">
        <v>0</v>
      </c>
      <c r="AF11" s="24"/>
      <c r="AG11">
        <f t="shared" si="2"/>
        <v>11.666900842800001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13.512404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0.1135041936</v>
      </c>
      <c r="AD12">
        <f t="shared" si="1"/>
        <v>13.398899806399999</v>
      </c>
      <c r="AE12">
        <v>0</v>
      </c>
      <c r="AF12" s="24"/>
      <c r="AG12">
        <f t="shared" si="2"/>
        <v>13.398899806399999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14.602964999999999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0.12266490599999999</v>
      </c>
      <c r="AD13">
        <f t="shared" si="1"/>
        <v>14.480300093999999</v>
      </c>
      <c r="AE13">
        <v>0</v>
      </c>
      <c r="AF13" s="24"/>
      <c r="AG13">
        <f t="shared" si="2"/>
        <v>14.480300093999999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15.992134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0.13433392559999999</v>
      </c>
      <c r="AD14">
        <f t="shared" si="1"/>
        <v>15.8578000744</v>
      </c>
      <c r="AE14">
        <v>0</v>
      </c>
      <c r="AF14" s="24"/>
      <c r="AG14">
        <f t="shared" si="2"/>
        <v>15.8578000744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15.979327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0.13422634679999998</v>
      </c>
      <c r="AD15">
        <f t="shared" si="1"/>
        <v>15.845100653199999</v>
      </c>
      <c r="AE15">
        <v>0</v>
      </c>
      <c r="AF15" s="24"/>
      <c r="AG15">
        <f t="shared" si="2"/>
        <v>15.845100653199999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15.230134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0.12793312559999998</v>
      </c>
      <c r="AD16">
        <f t="shared" si="1"/>
        <v>15.102200874399999</v>
      </c>
      <c r="AE16">
        <v>0</v>
      </c>
      <c r="AF16" s="24"/>
      <c r="AG16">
        <f t="shared" si="2"/>
        <v>15.102200874399999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16.971864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0.1425636576</v>
      </c>
      <c r="AD17">
        <f t="shared" si="1"/>
        <v>16.8293003424</v>
      </c>
      <c r="AE17">
        <v>0</v>
      </c>
      <c r="AF17" s="24"/>
      <c r="AG17">
        <f t="shared" si="2"/>
        <v>16.8293003424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16.452601999999999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0.13820185679999999</v>
      </c>
      <c r="AD18">
        <f t="shared" si="1"/>
        <v>16.3144001432</v>
      </c>
      <c r="AE18">
        <v>0</v>
      </c>
      <c r="AF18" s="24"/>
      <c r="AG18">
        <f t="shared" si="2"/>
        <v>16.3144001432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17.333199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0.14559887159999998</v>
      </c>
      <c r="AD19">
        <f t="shared" si="1"/>
        <v>17.1876001284</v>
      </c>
      <c r="AE19">
        <v>0</v>
      </c>
      <c r="AF19" s="24"/>
      <c r="AG19">
        <f t="shared" si="2"/>
        <v>17.1876001284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19.281969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0.57999999999999996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0.16684053959999998</v>
      </c>
      <c r="AD20">
        <f t="shared" si="1"/>
        <v>19.695128460399999</v>
      </c>
      <c r="AE20">
        <v>0</v>
      </c>
      <c r="AF20" s="24"/>
      <c r="AG20">
        <f t="shared" si="2"/>
        <v>19.695128460399999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19.281969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0.1854885396</v>
      </c>
      <c r="AD21">
        <f t="shared" si="1"/>
        <v>21.896480460399999</v>
      </c>
      <c r="AE21">
        <v>0</v>
      </c>
      <c r="AF21" s="24"/>
      <c r="AG21">
        <f t="shared" si="2"/>
        <v>21.896480460399999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19.281969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0.57999999999999996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0.16684053959999998</v>
      </c>
      <c r="AD22">
        <f t="shared" si="1"/>
        <v>19.695128460399999</v>
      </c>
      <c r="AE22">
        <v>0</v>
      </c>
      <c r="AF22" s="24"/>
      <c r="AG22">
        <f t="shared" si="2"/>
        <v>19.695128460399999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19.281969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4.05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0.19598853959999998</v>
      </c>
      <c r="AD23">
        <f t="shared" si="1"/>
        <v>23.135980460400003</v>
      </c>
      <c r="AE23">
        <v>0</v>
      </c>
      <c r="AF23" s="24"/>
      <c r="AG23">
        <f t="shared" si="2"/>
        <v>23.135980460400003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19.281969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4.72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0.20161653959999998</v>
      </c>
      <c r="AD24">
        <f t="shared" si="1"/>
        <v>23.800352460399999</v>
      </c>
      <c r="AE24">
        <v>0</v>
      </c>
      <c r="AF24" s="24"/>
      <c r="AG24">
        <f t="shared" si="2"/>
        <v>23.800352460399999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19.281969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4.72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0.20161653959999998</v>
      </c>
      <c r="AD25">
        <f t="shared" si="1"/>
        <v>23.800352460399999</v>
      </c>
      <c r="AE25">
        <v>0</v>
      </c>
      <c r="AF25" s="24"/>
      <c r="AG25">
        <f t="shared" si="2"/>
        <v>23.800352460399999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19.281969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4.72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0.20161653959999998</v>
      </c>
      <c r="AD26">
        <f t="shared" si="1"/>
        <v>23.800352460399999</v>
      </c>
      <c r="AE26">
        <v>0</v>
      </c>
      <c r="AF26" s="24"/>
      <c r="AG26">
        <f t="shared" si="2"/>
        <v>23.800352460399999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19.281969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4.72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0.20161653959999998</v>
      </c>
      <c r="AD27">
        <f t="shared" si="1"/>
        <v>23.800352460399999</v>
      </c>
      <c r="AE27">
        <v>0</v>
      </c>
      <c r="AF27" s="24"/>
      <c r="AG27">
        <f t="shared" si="2"/>
        <v>23.800352460399999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19.281969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4.72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0.20161653959999998</v>
      </c>
      <c r="AD28">
        <f t="shared" si="1"/>
        <v>23.800352460399999</v>
      </c>
      <c r="AE28">
        <v>0</v>
      </c>
      <c r="AF28" s="24"/>
      <c r="AG28">
        <f t="shared" si="2"/>
        <v>23.800352460399999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19.281969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4.72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0.20161653959999998</v>
      </c>
      <c r="AD29">
        <f t="shared" si="1"/>
        <v>23.800352460399999</v>
      </c>
      <c r="AE29">
        <v>0</v>
      </c>
      <c r="AF29" s="24"/>
      <c r="AG29">
        <f t="shared" si="2"/>
        <v>23.800352460399999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19.281969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4.72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0.20161653959999998</v>
      </c>
      <c r="AD30">
        <f t="shared" si="1"/>
        <v>23.800352460399999</v>
      </c>
      <c r="AE30">
        <v>0</v>
      </c>
      <c r="AF30" s="24"/>
      <c r="AG30">
        <f t="shared" si="2"/>
        <v>23.800352460399999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19.281969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4.72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0.20161653959999998</v>
      </c>
      <c r="AD31">
        <f t="shared" si="1"/>
        <v>23.800352460399999</v>
      </c>
      <c r="AE31">
        <v>0</v>
      </c>
      <c r="AF31" s="24"/>
      <c r="AG31">
        <f t="shared" si="2"/>
        <v>23.800352460399999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19.281969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4.72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0.20161653959999998</v>
      </c>
      <c r="AD32">
        <f t="shared" si="1"/>
        <v>23.800352460399999</v>
      </c>
      <c r="AE32">
        <v>0</v>
      </c>
      <c r="AF32" s="24"/>
      <c r="AG32">
        <f t="shared" si="2"/>
        <v>23.800352460399999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19.281969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1.35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0.17330853960000001</v>
      </c>
      <c r="AD33">
        <f t="shared" si="1"/>
        <v>20.458660460400001</v>
      </c>
      <c r="AE33">
        <v>0</v>
      </c>
      <c r="AF33" s="24"/>
      <c r="AG33">
        <f t="shared" si="2"/>
        <v>20.458660460400001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19.281969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0.57999999999999996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0.16684053959999998</v>
      </c>
      <c r="AD34">
        <f t="shared" si="1"/>
        <v>19.695128460399999</v>
      </c>
      <c r="AE34">
        <v>0</v>
      </c>
      <c r="AF34" s="24"/>
      <c r="AG34">
        <f t="shared" si="2"/>
        <v>19.695128460399999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19.281969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3.57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0.1919565396</v>
      </c>
      <c r="AD35">
        <f t="shared" si="1"/>
        <v>22.660012460400001</v>
      </c>
      <c r="AE35">
        <v>0</v>
      </c>
      <c r="AF35" s="24"/>
      <c r="AG35">
        <f t="shared" si="2"/>
        <v>22.660012460400001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19.281969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4.72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0.20161653959999998</v>
      </c>
      <c r="AD36">
        <f t="shared" si="1"/>
        <v>23.800352460399999</v>
      </c>
      <c r="AE36">
        <v>0</v>
      </c>
      <c r="AF36" s="24"/>
      <c r="AG36">
        <f t="shared" si="2"/>
        <v>23.800352460399999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19.281969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4.72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0.20161653959999998</v>
      </c>
      <c r="AD37">
        <f t="shared" si="1"/>
        <v>23.800352460399999</v>
      </c>
      <c r="AE37">
        <v>0</v>
      </c>
      <c r="AF37" s="24"/>
      <c r="AG37">
        <f t="shared" si="2"/>
        <v>23.800352460399999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19.281969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4.72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0.20161653959999998</v>
      </c>
      <c r="AD38">
        <f t="shared" si="1"/>
        <v>23.800352460399999</v>
      </c>
      <c r="AE38">
        <v>0</v>
      </c>
      <c r="AF38" s="24"/>
      <c r="AG38">
        <f t="shared" si="2"/>
        <v>23.800352460399999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19.281969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4.72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0.20161653959999998</v>
      </c>
      <c r="AD39">
        <f t="shared" si="1"/>
        <v>23.800352460399999</v>
      </c>
      <c r="AE39">
        <v>0</v>
      </c>
      <c r="AF39" s="24"/>
      <c r="AG39">
        <f t="shared" si="2"/>
        <v>23.800352460399999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19.281969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3.09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0.1879245396</v>
      </c>
      <c r="AD40">
        <f t="shared" si="1"/>
        <v>22.184044460399999</v>
      </c>
      <c r="AE40">
        <v>0</v>
      </c>
      <c r="AF40" s="24"/>
      <c r="AG40">
        <f t="shared" si="2"/>
        <v>22.184044460399999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18.629891000000001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0.15649108440000001</v>
      </c>
      <c r="AD41">
        <f t="shared" si="1"/>
        <v>18.473399915600002</v>
      </c>
      <c r="AE41">
        <v>0</v>
      </c>
      <c r="AF41" s="24"/>
      <c r="AG41">
        <f t="shared" si="2"/>
        <v>18.473399915600002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17.767246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0.14924486639999998</v>
      </c>
      <c r="AD42">
        <f t="shared" si="1"/>
        <v>17.6180011336</v>
      </c>
      <c r="AE42">
        <v>0</v>
      </c>
      <c r="AF42" s="24"/>
      <c r="AG42">
        <f t="shared" si="2"/>
        <v>17.6180011336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19.281969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0.1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0.1628085396</v>
      </c>
      <c r="AD43">
        <f t="shared" si="1"/>
        <v>19.219160460400001</v>
      </c>
      <c r="AE43">
        <v>0</v>
      </c>
      <c r="AF43" s="24"/>
      <c r="AG43">
        <f t="shared" si="2"/>
        <v>19.219160460400001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19.281969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0.57999999999999996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0.16684053959999998</v>
      </c>
      <c r="AD44">
        <f t="shared" si="1"/>
        <v>19.695128460399999</v>
      </c>
      <c r="AE44">
        <v>0</v>
      </c>
      <c r="AF44" s="24"/>
      <c r="AG44">
        <f t="shared" si="2"/>
        <v>19.695128460399999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19.068878999999999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0.16017858359999998</v>
      </c>
      <c r="AD45">
        <f t="shared" si="1"/>
        <v>18.908700416399999</v>
      </c>
      <c r="AE45">
        <v>0</v>
      </c>
      <c r="AF45" s="24"/>
      <c r="AG45">
        <f t="shared" si="2"/>
        <v>18.908700416399999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19.246672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0.1616720448</v>
      </c>
      <c r="AD46">
        <f t="shared" si="1"/>
        <v>19.084999955200001</v>
      </c>
      <c r="AE46">
        <v>0</v>
      </c>
      <c r="AF46" s="24"/>
      <c r="AG46">
        <f t="shared" si="2"/>
        <v>19.084999955200001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18.639976000000001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0.15657579839999999</v>
      </c>
      <c r="AD47">
        <f t="shared" si="1"/>
        <v>18.483400201600002</v>
      </c>
      <c r="AE47">
        <v>0</v>
      </c>
      <c r="AF47" s="24"/>
      <c r="AG47">
        <f t="shared" si="2"/>
        <v>18.483400201600002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19.281969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0.16196853959999999</v>
      </c>
      <c r="AD48">
        <f t="shared" si="1"/>
        <v>19.1200004604</v>
      </c>
      <c r="AE48">
        <v>0</v>
      </c>
      <c r="AF48" s="24"/>
      <c r="AG48">
        <f t="shared" si="2"/>
        <v>19.1200004604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16.354376999999999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0.13737676679999999</v>
      </c>
      <c r="AD49">
        <f t="shared" si="1"/>
        <v>16.2170002332</v>
      </c>
      <c r="AE49">
        <v>0</v>
      </c>
      <c r="AF49" s="24"/>
      <c r="AG49">
        <f t="shared" si="2"/>
        <v>16.2170002332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18.098023000000001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0.1520233932</v>
      </c>
      <c r="AD50">
        <f t="shared" si="1"/>
        <v>17.945999606800001</v>
      </c>
      <c r="AE50">
        <v>0</v>
      </c>
      <c r="AF50" s="24"/>
      <c r="AG50">
        <f t="shared" si="2"/>
        <v>17.945999606800001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19.281969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1.74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0.17658453959999998</v>
      </c>
      <c r="AD51">
        <f t="shared" si="1"/>
        <v>20.845384460399998</v>
      </c>
      <c r="AE51">
        <v>0</v>
      </c>
      <c r="AF51" s="24"/>
      <c r="AG51">
        <f t="shared" si="2"/>
        <v>20.845384460399998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19.281969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3.37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0.19027653959999999</v>
      </c>
      <c r="AD52">
        <f t="shared" si="1"/>
        <v>22.461692460400002</v>
      </c>
      <c r="AE52">
        <v>0</v>
      </c>
      <c r="AF52" s="24"/>
      <c r="AG52">
        <f t="shared" si="2"/>
        <v>22.461692460400002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19.281969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2.7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0.18464853959999999</v>
      </c>
      <c r="AD53">
        <f t="shared" si="1"/>
        <v>21.797320460399998</v>
      </c>
      <c r="AE53">
        <v>0</v>
      </c>
      <c r="AF53" s="24"/>
      <c r="AG53">
        <f t="shared" si="2"/>
        <v>21.797320460399998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19.281969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3.76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0.19355253959999999</v>
      </c>
      <c r="AD54">
        <f t="shared" si="1"/>
        <v>22.848416460400003</v>
      </c>
      <c r="AE54">
        <v>0</v>
      </c>
      <c r="AF54" s="24"/>
      <c r="AG54">
        <f t="shared" si="2"/>
        <v>22.848416460400003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19.281969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2.99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0.18708453959999999</v>
      </c>
      <c r="AD55">
        <f t="shared" si="1"/>
        <v>22.084884460399998</v>
      </c>
      <c r="AE55">
        <v>0</v>
      </c>
      <c r="AF55" s="24"/>
      <c r="AG55">
        <f t="shared" si="2"/>
        <v>22.084884460399998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19.281969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2.2200000000000002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0.18061653959999999</v>
      </c>
      <c r="AD56">
        <f t="shared" si="1"/>
        <v>21.3213524604</v>
      </c>
      <c r="AE56">
        <v>0</v>
      </c>
      <c r="AF56" s="24"/>
      <c r="AG56">
        <f t="shared" si="2"/>
        <v>21.3213524604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19.281969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2.31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0.18137253959999997</v>
      </c>
      <c r="AD57">
        <f t="shared" si="1"/>
        <v>21.410596460399997</v>
      </c>
      <c r="AE57">
        <v>0</v>
      </c>
      <c r="AF57" s="24"/>
      <c r="AG57">
        <f t="shared" si="2"/>
        <v>21.410596460399997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19.281969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1.93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0.17818053959999999</v>
      </c>
      <c r="AD58">
        <f t="shared" si="1"/>
        <v>21.0337884604</v>
      </c>
      <c r="AE58">
        <v>0</v>
      </c>
      <c r="AF58" s="24"/>
      <c r="AG58">
        <f t="shared" si="2"/>
        <v>21.0337884604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19.281969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2.2200000000000002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0.18061653959999999</v>
      </c>
      <c r="AD59">
        <f t="shared" si="1"/>
        <v>21.3213524604</v>
      </c>
      <c r="AE59">
        <v>0</v>
      </c>
      <c r="AF59" s="24"/>
      <c r="AG59">
        <f t="shared" si="2"/>
        <v>21.3213524604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19.281969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2.8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0.1854885396</v>
      </c>
      <c r="AD60">
        <f t="shared" si="1"/>
        <v>21.896480460399999</v>
      </c>
      <c r="AE60">
        <v>0</v>
      </c>
      <c r="AF60" s="24"/>
      <c r="AG60">
        <f t="shared" si="2"/>
        <v>21.896480460399999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19.281969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4.72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0.20161653959999998</v>
      </c>
      <c r="AD61">
        <f t="shared" si="1"/>
        <v>23.800352460399999</v>
      </c>
      <c r="AE61">
        <v>0</v>
      </c>
      <c r="AF61" s="24"/>
      <c r="AG61">
        <f t="shared" si="2"/>
        <v>23.800352460399999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19.281969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3.76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0.19355253959999999</v>
      </c>
      <c r="AD62">
        <f t="shared" si="1"/>
        <v>22.848416460400003</v>
      </c>
      <c r="AE62">
        <v>0</v>
      </c>
      <c r="AF62" s="24"/>
      <c r="AG62">
        <f t="shared" si="2"/>
        <v>22.848416460400003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19.281969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4.72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0.20161653959999998</v>
      </c>
      <c r="AD63">
        <f t="shared" si="1"/>
        <v>23.800352460399999</v>
      </c>
      <c r="AE63">
        <v>0</v>
      </c>
      <c r="AF63" s="24"/>
      <c r="AG63">
        <f t="shared" si="2"/>
        <v>23.800352460399999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19.281969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4.72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0.20161653959999998</v>
      </c>
      <c r="AD64">
        <f t="shared" si="1"/>
        <v>23.800352460399999</v>
      </c>
      <c r="AE64">
        <v>0</v>
      </c>
      <c r="AF64" s="24"/>
      <c r="AG64">
        <f t="shared" si="2"/>
        <v>23.800352460399999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19.281969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4.72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0.20161653959999998</v>
      </c>
      <c r="AD65">
        <f t="shared" si="1"/>
        <v>23.800352460399999</v>
      </c>
      <c r="AE65">
        <v>0</v>
      </c>
      <c r="AF65" s="24"/>
      <c r="AG65">
        <f t="shared" si="2"/>
        <v>23.800352460399999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19.281969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0.20161653959999998</v>
      </c>
      <c r="AD66">
        <f t="shared" si="1"/>
        <v>23.800352460399999</v>
      </c>
      <c r="AE66">
        <v>0</v>
      </c>
      <c r="AF66" s="24"/>
      <c r="AG66">
        <f t="shared" si="2"/>
        <v>23.800352460399999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4.72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19.281969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0.18464853959999999</v>
      </c>
      <c r="AD67">
        <f t="shared" si="1"/>
        <v>21.797320460399998</v>
      </c>
      <c r="AE67">
        <v>0</v>
      </c>
      <c r="AF67" s="24"/>
      <c r="AG67">
        <f t="shared" si="2"/>
        <v>21.797320460399998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2.7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19.281969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0.20161653959999998</v>
      </c>
      <c r="AD68">
        <f t="shared" ref="AD68:AD98" si="4">SUM(B68:AB68,AI68:AT68)-AC68</f>
        <v>23.800352460399999</v>
      </c>
      <c r="AE68">
        <v>0</v>
      </c>
      <c r="AF68" s="24"/>
      <c r="AG68">
        <f t="shared" ref="AG68:AG98" si="5">SUM(AD68:AF68)</f>
        <v>23.800352460399999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4.72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19.281969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0.18868053959999997</v>
      </c>
      <c r="AD69">
        <f t="shared" si="4"/>
        <v>22.2732884604</v>
      </c>
      <c r="AE69">
        <v>0</v>
      </c>
      <c r="AF69" s="24"/>
      <c r="AG69">
        <f t="shared" si="5"/>
        <v>22.2732884604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3.18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19.281969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0.48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0.2011965396</v>
      </c>
      <c r="AD70">
        <f t="shared" si="4"/>
        <v>23.7507724604</v>
      </c>
      <c r="AE70">
        <v>0</v>
      </c>
      <c r="AF70" s="24"/>
      <c r="AG70">
        <f t="shared" si="5"/>
        <v>23.7507724604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4.1900000000000004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19.281969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1.74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0.20111253959999997</v>
      </c>
      <c r="AD71">
        <f t="shared" si="4"/>
        <v>23.7408564604</v>
      </c>
      <c r="AE71">
        <v>0</v>
      </c>
      <c r="AF71" s="24"/>
      <c r="AG71">
        <f t="shared" si="5"/>
        <v>23.7408564604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2.92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19.281969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2.02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0.2012805396</v>
      </c>
      <c r="AD72">
        <f t="shared" si="4"/>
        <v>23.760688460400001</v>
      </c>
      <c r="AE72">
        <v>0</v>
      </c>
      <c r="AF72" s="24"/>
      <c r="AG72">
        <f t="shared" si="5"/>
        <v>23.760688460400001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2.66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19.281969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2.0099999999999998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0.20220453960000001</v>
      </c>
      <c r="AD73">
        <f t="shared" si="4"/>
        <v>23.869764460400003</v>
      </c>
      <c r="AE73">
        <v>0</v>
      </c>
      <c r="AF73" s="24"/>
      <c r="AG73">
        <f t="shared" si="5"/>
        <v>23.869764460400003</v>
      </c>
      <c r="AI73" s="34">
        <f>PXIL!M73</f>
        <v>0</v>
      </c>
      <c r="AJ73" s="34">
        <f>PXIL!S73</f>
        <v>0</v>
      </c>
      <c r="AK73" s="34">
        <f>RTM_IEX!M73</f>
        <v>2.41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0.37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19.281969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1.1399999999999999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0.20279253959999999</v>
      </c>
      <c r="AD74">
        <f t="shared" si="4"/>
        <v>23.939176460399999</v>
      </c>
      <c r="AE74">
        <v>0</v>
      </c>
      <c r="AF74" s="24"/>
      <c r="AG74">
        <f t="shared" si="5"/>
        <v>23.939176460399999</v>
      </c>
      <c r="AI74" s="34">
        <f>PXIL!M74</f>
        <v>0</v>
      </c>
      <c r="AJ74" s="34">
        <f>PXIL!S74</f>
        <v>0</v>
      </c>
      <c r="AK74" s="34">
        <f>RTM_IEX!M74</f>
        <v>3.47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0.25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19.281969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1.96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0.19590453959999998</v>
      </c>
      <c r="AD75">
        <f t="shared" si="4"/>
        <v>23.126064460400002</v>
      </c>
      <c r="AE75">
        <v>0</v>
      </c>
      <c r="AF75" s="24"/>
      <c r="AG75">
        <f t="shared" si="5"/>
        <v>23.126064460400002</v>
      </c>
      <c r="AI75" s="34">
        <f>PXIL!M75</f>
        <v>0</v>
      </c>
      <c r="AJ75" s="34">
        <f>PXIL!S75</f>
        <v>0</v>
      </c>
      <c r="AK75" s="34">
        <f>RTM_IEX!M75</f>
        <v>1.64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0.44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19.281969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0.63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0.17045253959999998</v>
      </c>
      <c r="AD76">
        <f t="shared" si="4"/>
        <v>20.121516460399999</v>
      </c>
      <c r="AE76">
        <v>0</v>
      </c>
      <c r="AF76" s="24"/>
      <c r="AG76">
        <f t="shared" si="5"/>
        <v>20.121516460399999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0.38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19.281969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2.0099999999999998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0.1885125396</v>
      </c>
      <c r="AD77">
        <f t="shared" si="4"/>
        <v>22.253456460399999</v>
      </c>
      <c r="AE77">
        <v>0</v>
      </c>
      <c r="AF77" s="24"/>
      <c r="AG77">
        <f t="shared" si="5"/>
        <v>22.253456460399999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1.1499999999999999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19.281969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0.77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0.17809653959999999</v>
      </c>
      <c r="AD78">
        <f t="shared" si="4"/>
        <v>21.0238724604</v>
      </c>
      <c r="AE78">
        <v>0</v>
      </c>
      <c r="AF78" s="24"/>
      <c r="AG78">
        <f t="shared" si="5"/>
        <v>21.0238724604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1.1499999999999999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19.281969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1.83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0.17734053960000001</v>
      </c>
      <c r="AD79">
        <f t="shared" si="4"/>
        <v>20.934628460400003</v>
      </c>
      <c r="AE79">
        <v>0</v>
      </c>
      <c r="AF79" s="24"/>
      <c r="AG79">
        <f t="shared" si="5"/>
        <v>20.934628460400003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19.281969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1.1599999999999999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0.17171253959999999</v>
      </c>
      <c r="AD80">
        <f t="shared" si="4"/>
        <v>20.270256460399999</v>
      </c>
      <c r="AE80">
        <v>0</v>
      </c>
      <c r="AF80" s="24"/>
      <c r="AG80">
        <f t="shared" si="5"/>
        <v>20.270256460399999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19.281969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1.54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0.17490453959999999</v>
      </c>
      <c r="AD81">
        <f t="shared" si="4"/>
        <v>20.647064460399999</v>
      </c>
      <c r="AE81">
        <v>0</v>
      </c>
      <c r="AF81" s="24"/>
      <c r="AG81">
        <f t="shared" si="5"/>
        <v>20.647064460399999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19.281969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4.72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0.20161653959999998</v>
      </c>
      <c r="AD82">
        <f t="shared" si="4"/>
        <v>23.800352460399999</v>
      </c>
      <c r="AE82">
        <v>0</v>
      </c>
      <c r="AF82" s="24"/>
      <c r="AG82">
        <f t="shared" si="5"/>
        <v>23.800352460399999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19.281969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4.72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0.20161653959999998</v>
      </c>
      <c r="AD83">
        <f t="shared" si="4"/>
        <v>23.800352460399999</v>
      </c>
      <c r="AE83">
        <v>0</v>
      </c>
      <c r="AF83" s="24"/>
      <c r="AG83">
        <f t="shared" si="5"/>
        <v>23.800352460399999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19.281969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4.72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0.20161653959999998</v>
      </c>
      <c r="AD84">
        <f t="shared" si="4"/>
        <v>23.800352460399999</v>
      </c>
      <c r="AE84">
        <v>0</v>
      </c>
      <c r="AF84" s="24"/>
      <c r="AG84">
        <f t="shared" si="5"/>
        <v>23.800352460399999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19.281969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4.72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0.20161653959999998</v>
      </c>
      <c r="AD85">
        <f t="shared" si="4"/>
        <v>23.800352460399999</v>
      </c>
      <c r="AE85">
        <v>0</v>
      </c>
      <c r="AF85" s="24"/>
      <c r="AG85">
        <f t="shared" si="5"/>
        <v>23.800352460399999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19.281969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4.72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0.20161653959999998</v>
      </c>
      <c r="AD86">
        <f t="shared" si="4"/>
        <v>23.800352460399999</v>
      </c>
      <c r="AE86">
        <v>0</v>
      </c>
      <c r="AF86" s="24"/>
      <c r="AG86">
        <f t="shared" si="5"/>
        <v>23.800352460399999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19.281969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4.72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0.20161653959999998</v>
      </c>
      <c r="AD87">
        <f t="shared" si="4"/>
        <v>23.800352460399999</v>
      </c>
      <c r="AE87">
        <v>0</v>
      </c>
      <c r="AF87" s="24"/>
      <c r="AG87">
        <f t="shared" si="5"/>
        <v>23.800352460399999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19.281969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0.20161653959999998</v>
      </c>
      <c r="AD88">
        <f t="shared" si="4"/>
        <v>23.800352460399999</v>
      </c>
      <c r="AE88">
        <v>0</v>
      </c>
      <c r="AF88" s="24"/>
      <c r="AG88">
        <f t="shared" si="5"/>
        <v>23.800352460399999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18.221461000000001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5.78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0.20161227240000001</v>
      </c>
      <c r="AD89">
        <f t="shared" si="4"/>
        <v>23.799848727600004</v>
      </c>
      <c r="AE89">
        <v>0</v>
      </c>
      <c r="AF89" s="24"/>
      <c r="AG89">
        <f t="shared" si="5"/>
        <v>23.799848727600004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17.160952000000002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4.24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0.17976799680000002</v>
      </c>
      <c r="AD90">
        <f t="shared" si="4"/>
        <v>21.221184003200005</v>
      </c>
      <c r="AE90">
        <v>0</v>
      </c>
      <c r="AF90" s="24"/>
      <c r="AG90">
        <f t="shared" si="5"/>
        <v>21.221184003200005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17.160952000000002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5.5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0.19035199680000001</v>
      </c>
      <c r="AD91">
        <f t="shared" si="4"/>
        <v>22.470600003200001</v>
      </c>
      <c r="AE91">
        <v>0</v>
      </c>
      <c r="AF91" s="24"/>
      <c r="AG91">
        <f t="shared" si="5"/>
        <v>22.470600003200001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17.160952000000002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6.85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0.20169199680000002</v>
      </c>
      <c r="AD92">
        <f t="shared" si="4"/>
        <v>23.809260003200002</v>
      </c>
      <c r="AE92">
        <v>0</v>
      </c>
      <c r="AF92" s="24"/>
      <c r="AG92">
        <f t="shared" si="5"/>
        <v>23.809260003200002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17.160952000000002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6.85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0.20169199680000002</v>
      </c>
      <c r="AD93">
        <f t="shared" si="4"/>
        <v>23.809260003200002</v>
      </c>
      <c r="AE93">
        <v>0</v>
      </c>
      <c r="AF93" s="24"/>
      <c r="AG93">
        <f t="shared" si="5"/>
        <v>23.809260003200002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17.160952000000002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6.07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0.19513999679999999</v>
      </c>
      <c r="AD94">
        <f t="shared" si="4"/>
        <v>23.035812003200004</v>
      </c>
      <c r="AE94">
        <v>0</v>
      </c>
      <c r="AF94" s="24"/>
      <c r="AG94">
        <f t="shared" si="5"/>
        <v>23.035812003200004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17.160952000000002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6.85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0.20169199680000002</v>
      </c>
      <c r="AD95">
        <f t="shared" si="4"/>
        <v>23.809260003200002</v>
      </c>
      <c r="AE95">
        <v>0</v>
      </c>
      <c r="AF95" s="24"/>
      <c r="AG95">
        <f t="shared" si="5"/>
        <v>23.809260003200002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17.160952000000002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3.95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0.1773319968</v>
      </c>
      <c r="AD96">
        <f t="shared" si="4"/>
        <v>20.933620003200001</v>
      </c>
      <c r="AE96">
        <v>0</v>
      </c>
      <c r="AF96" s="24"/>
      <c r="AG96">
        <f t="shared" si="5"/>
        <v>20.933620003200001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17.160952000000002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4.24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0.17976799680000002</v>
      </c>
      <c r="AD97">
        <f t="shared" si="4"/>
        <v>21.221184003200005</v>
      </c>
      <c r="AE97">
        <v>0</v>
      </c>
      <c r="AF97" s="24"/>
      <c r="AG97">
        <f t="shared" si="5"/>
        <v>21.221184003200005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17.160952000000002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2.5099999999999998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0.16523599679999998</v>
      </c>
      <c r="AD98">
        <f t="shared" si="4"/>
        <v>19.5057160032</v>
      </c>
      <c r="AE98">
        <v>0</v>
      </c>
      <c r="AF98" s="24"/>
      <c r="AG98">
        <f t="shared" si="5"/>
        <v>19.5057160032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0.44030222299999916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5.9237499999999992E-2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4.272468673199999E-3</v>
      </c>
      <c r="AD99">
        <f t="shared" si="6"/>
        <v>0.50435475432680021</v>
      </c>
      <c r="AE99">
        <f t="shared" ref="AE99:AT99" si="8">SUM(AE3:AE98)/4000</f>
        <v>0</v>
      </c>
      <c r="AG99">
        <f t="shared" si="8"/>
        <v>0.50435475432680021</v>
      </c>
      <c r="AI99">
        <f t="shared" si="8"/>
        <v>0</v>
      </c>
      <c r="AJ99">
        <f t="shared" si="8"/>
        <v>0</v>
      </c>
      <c r="AK99">
        <f t="shared" si="8"/>
        <v>1.8800000000000002E-3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7.2074999999999995E-3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45260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'[1]30'!B5</f>
        <v>265</v>
      </c>
      <c r="C3" s="16">
        <f>'[1]30'!C5</f>
        <v>0</v>
      </c>
      <c r="D3" s="16">
        <f>'[1]30'!D5</f>
        <v>75</v>
      </c>
      <c r="E3" s="16">
        <f>'[1]30'!E5</f>
        <v>0</v>
      </c>
      <c r="F3" s="15">
        <f>SUM(B3:E3)</f>
        <v>340</v>
      </c>
      <c r="G3" s="15">
        <f>'[1]30'!H5</f>
        <v>0</v>
      </c>
      <c r="H3" s="16">
        <f>'[1]30'!I5</f>
        <v>0</v>
      </c>
      <c r="I3" s="16">
        <f>'[1]30'!J5</f>
        <v>0</v>
      </c>
      <c r="J3" s="16">
        <f>'[1]30'!K5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'[1]30'!B6</f>
        <v>265</v>
      </c>
      <c r="C4" s="16">
        <f>'[1]30'!C6</f>
        <v>0</v>
      </c>
      <c r="D4" s="16">
        <f>'[1]30'!D6</f>
        <v>75</v>
      </c>
      <c r="E4" s="16">
        <f>'[1]30'!E6</f>
        <v>0</v>
      </c>
      <c r="F4" s="15">
        <f>SUM(B4:E4)</f>
        <v>340</v>
      </c>
      <c r="G4" s="15">
        <f>'[1]30'!H6</f>
        <v>0</v>
      </c>
      <c r="H4" s="16">
        <f>'[1]30'!I6</f>
        <v>0</v>
      </c>
      <c r="I4" s="16">
        <f>'[1]30'!J6</f>
        <v>0</v>
      </c>
      <c r="J4" s="16">
        <f>'[1]30'!K6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'[1]30'!B7</f>
        <v>265</v>
      </c>
      <c r="C5" s="16">
        <f>'[1]30'!C7</f>
        <v>0</v>
      </c>
      <c r="D5" s="16">
        <f>'[1]30'!D7</f>
        <v>75</v>
      </c>
      <c r="E5" s="16">
        <f>'[1]30'!E7</f>
        <v>0</v>
      </c>
      <c r="F5" s="15">
        <f t="shared" ref="F5:F68" si="6">SUM(B5:E5)</f>
        <v>340</v>
      </c>
      <c r="G5" s="15">
        <f>'[1]30'!H7</f>
        <v>0</v>
      </c>
      <c r="H5" s="16">
        <f>'[1]30'!I7</f>
        <v>0</v>
      </c>
      <c r="I5" s="16">
        <f>'[1]30'!J7</f>
        <v>0</v>
      </c>
      <c r="J5" s="16">
        <f>'[1]30'!K7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'[1]30'!B8</f>
        <v>265</v>
      </c>
      <c r="C6" s="16">
        <f>'[1]30'!C8</f>
        <v>0</v>
      </c>
      <c r="D6" s="16">
        <f>'[1]30'!D8</f>
        <v>75</v>
      </c>
      <c r="E6" s="16">
        <f>'[1]30'!E8</f>
        <v>0</v>
      </c>
      <c r="F6" s="15">
        <f t="shared" si="6"/>
        <v>340</v>
      </c>
      <c r="G6" s="15">
        <f>'[1]30'!H8</f>
        <v>0</v>
      </c>
      <c r="H6" s="16">
        <f>'[1]30'!I8</f>
        <v>0</v>
      </c>
      <c r="I6" s="16">
        <f>'[1]30'!J8</f>
        <v>0</v>
      </c>
      <c r="J6" s="16">
        <f>'[1]30'!K8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'[1]30'!B9</f>
        <v>265</v>
      </c>
      <c r="C7" s="16">
        <f>'[1]30'!C9</f>
        <v>0</v>
      </c>
      <c r="D7" s="16">
        <f>'[1]30'!D9</f>
        <v>75</v>
      </c>
      <c r="E7" s="16">
        <f>'[1]30'!E9</f>
        <v>0</v>
      </c>
      <c r="F7" s="15">
        <f t="shared" si="6"/>
        <v>340</v>
      </c>
      <c r="G7" s="15">
        <f>'[1]30'!H9</f>
        <v>0</v>
      </c>
      <c r="H7" s="16">
        <f>'[1]30'!I9</f>
        <v>0</v>
      </c>
      <c r="I7" s="16">
        <f>'[1]30'!J9</f>
        <v>0</v>
      </c>
      <c r="J7" s="16">
        <f>'[1]30'!K9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'[1]30'!B10</f>
        <v>265</v>
      </c>
      <c r="C8" s="16">
        <f>'[1]30'!C10</f>
        <v>0</v>
      </c>
      <c r="D8" s="16">
        <f>'[1]30'!D10</f>
        <v>75</v>
      </c>
      <c r="E8" s="16">
        <f>'[1]30'!E10</f>
        <v>0</v>
      </c>
      <c r="F8" s="15">
        <f t="shared" si="6"/>
        <v>340</v>
      </c>
      <c r="G8" s="15">
        <f>'[1]30'!H10</f>
        <v>0</v>
      </c>
      <c r="H8" s="16">
        <f>'[1]30'!I10</f>
        <v>0</v>
      </c>
      <c r="I8" s="16">
        <f>'[1]30'!J10</f>
        <v>0</v>
      </c>
      <c r="J8" s="16">
        <f>'[1]30'!K10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'[1]30'!B11</f>
        <v>265</v>
      </c>
      <c r="C9" s="16">
        <f>'[1]30'!C11</f>
        <v>0</v>
      </c>
      <c r="D9" s="16">
        <f>'[1]30'!D11</f>
        <v>75</v>
      </c>
      <c r="E9" s="16">
        <f>'[1]30'!E11</f>
        <v>0</v>
      </c>
      <c r="F9" s="15">
        <f t="shared" si="6"/>
        <v>340</v>
      </c>
      <c r="G9" s="15">
        <f>'[1]30'!H11</f>
        <v>0</v>
      </c>
      <c r="H9" s="16">
        <f>'[1]30'!I11</f>
        <v>0</v>
      </c>
      <c r="I9" s="16">
        <f>'[1]30'!J11</f>
        <v>0</v>
      </c>
      <c r="J9" s="16">
        <f>'[1]30'!K11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'[1]30'!B12</f>
        <v>265</v>
      </c>
      <c r="C10" s="16">
        <f>'[1]30'!C12</f>
        <v>0</v>
      </c>
      <c r="D10" s="16">
        <f>'[1]30'!D12</f>
        <v>75</v>
      </c>
      <c r="E10" s="16">
        <f>'[1]30'!E12</f>
        <v>0</v>
      </c>
      <c r="F10" s="15">
        <f t="shared" si="6"/>
        <v>340</v>
      </c>
      <c r="G10" s="15">
        <f>'[1]30'!H12</f>
        <v>0</v>
      </c>
      <c r="H10" s="16">
        <f>'[1]30'!I12</f>
        <v>0</v>
      </c>
      <c r="I10" s="16">
        <f>'[1]30'!J12</f>
        <v>0</v>
      </c>
      <c r="J10" s="16">
        <f>'[1]30'!K12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'[1]30'!B13</f>
        <v>265</v>
      </c>
      <c r="C11" s="16">
        <f>'[1]30'!C13</f>
        <v>0</v>
      </c>
      <c r="D11" s="16">
        <f>'[1]30'!D13</f>
        <v>75</v>
      </c>
      <c r="E11" s="16">
        <f>'[1]30'!E13</f>
        <v>0</v>
      </c>
      <c r="F11" s="15">
        <f t="shared" si="6"/>
        <v>340</v>
      </c>
      <c r="G11" s="15">
        <f>'[1]30'!H13</f>
        <v>0</v>
      </c>
      <c r="H11" s="16">
        <f>'[1]30'!I13</f>
        <v>0</v>
      </c>
      <c r="I11" s="16">
        <f>'[1]30'!J13</f>
        <v>0</v>
      </c>
      <c r="J11" s="16">
        <f>'[1]30'!K13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'[1]30'!B14</f>
        <v>265</v>
      </c>
      <c r="C12" s="16">
        <f>'[1]30'!C14</f>
        <v>0</v>
      </c>
      <c r="D12" s="16">
        <f>'[1]30'!D14</f>
        <v>75</v>
      </c>
      <c r="E12" s="16">
        <f>'[1]30'!E14</f>
        <v>0</v>
      </c>
      <c r="F12" s="15">
        <f t="shared" si="6"/>
        <v>340</v>
      </c>
      <c r="G12" s="15">
        <f>'[1]30'!H14</f>
        <v>0</v>
      </c>
      <c r="H12" s="16">
        <f>'[1]30'!I14</f>
        <v>0</v>
      </c>
      <c r="I12" s="16">
        <f>'[1]30'!J14</f>
        <v>0</v>
      </c>
      <c r="J12" s="16">
        <f>'[1]30'!K14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'[1]30'!B15</f>
        <v>265</v>
      </c>
      <c r="C13" s="16">
        <f>'[1]30'!C15</f>
        <v>0</v>
      </c>
      <c r="D13" s="16">
        <f>'[1]30'!D15</f>
        <v>75</v>
      </c>
      <c r="E13" s="16">
        <f>'[1]30'!E15</f>
        <v>0</v>
      </c>
      <c r="F13" s="15">
        <f t="shared" si="6"/>
        <v>340</v>
      </c>
      <c r="G13" s="15">
        <f>'[1]30'!H15</f>
        <v>0</v>
      </c>
      <c r="H13" s="16">
        <f>'[1]30'!I15</f>
        <v>0</v>
      </c>
      <c r="I13" s="16">
        <f>'[1]30'!J15</f>
        <v>0</v>
      </c>
      <c r="J13" s="16">
        <f>'[1]30'!K15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'[1]30'!B16</f>
        <v>265</v>
      </c>
      <c r="C14" s="16">
        <f>'[1]30'!C16</f>
        <v>0</v>
      </c>
      <c r="D14" s="16">
        <f>'[1]30'!D16</f>
        <v>75</v>
      </c>
      <c r="E14" s="16">
        <f>'[1]30'!E16</f>
        <v>0</v>
      </c>
      <c r="F14" s="15">
        <f t="shared" si="6"/>
        <v>340</v>
      </c>
      <c r="G14" s="15">
        <f>'[1]30'!H16</f>
        <v>0</v>
      </c>
      <c r="H14" s="16">
        <f>'[1]30'!I16</f>
        <v>0</v>
      </c>
      <c r="I14" s="16">
        <f>'[1]30'!J16</f>
        <v>0</v>
      </c>
      <c r="J14" s="16">
        <f>'[1]30'!K16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'[1]30'!B17</f>
        <v>265</v>
      </c>
      <c r="C15" s="16">
        <f>'[1]30'!C17</f>
        <v>0</v>
      </c>
      <c r="D15" s="16">
        <f>'[1]30'!D17</f>
        <v>75</v>
      </c>
      <c r="E15" s="16">
        <f>'[1]30'!E17</f>
        <v>0</v>
      </c>
      <c r="F15" s="15">
        <f t="shared" si="6"/>
        <v>340</v>
      </c>
      <c r="G15" s="15">
        <f>'[1]30'!H17</f>
        <v>0</v>
      </c>
      <c r="H15" s="16">
        <f>'[1]30'!I17</f>
        <v>0</v>
      </c>
      <c r="I15" s="16">
        <f>'[1]30'!J17</f>
        <v>0</v>
      </c>
      <c r="J15" s="16">
        <f>'[1]30'!K17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'[1]30'!B18</f>
        <v>265</v>
      </c>
      <c r="C16" s="16">
        <f>'[1]30'!C18</f>
        <v>0</v>
      </c>
      <c r="D16" s="16">
        <f>'[1]30'!D18</f>
        <v>75</v>
      </c>
      <c r="E16" s="16">
        <f>'[1]30'!E18</f>
        <v>0</v>
      </c>
      <c r="F16" s="15">
        <f t="shared" si="6"/>
        <v>340</v>
      </c>
      <c r="G16" s="15">
        <f>'[1]30'!H18</f>
        <v>0</v>
      </c>
      <c r="H16" s="16">
        <f>'[1]30'!I18</f>
        <v>0</v>
      </c>
      <c r="I16" s="16">
        <f>'[1]30'!J18</f>
        <v>0</v>
      </c>
      <c r="J16" s="16">
        <f>'[1]30'!K18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'[1]30'!B19</f>
        <v>265</v>
      </c>
      <c r="C17" s="16">
        <f>'[1]30'!C19</f>
        <v>0</v>
      </c>
      <c r="D17" s="16">
        <f>'[1]30'!D19</f>
        <v>75</v>
      </c>
      <c r="E17" s="16">
        <f>'[1]30'!E19</f>
        <v>0</v>
      </c>
      <c r="F17" s="15">
        <f t="shared" si="6"/>
        <v>340</v>
      </c>
      <c r="G17" s="15">
        <f>'[1]30'!H19</f>
        <v>0</v>
      </c>
      <c r="H17" s="16">
        <f>'[1]30'!I19</f>
        <v>0</v>
      </c>
      <c r="I17" s="16">
        <f>'[1]30'!J19</f>
        <v>0</v>
      </c>
      <c r="J17" s="16">
        <f>'[1]30'!K19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'[1]30'!B20</f>
        <v>265</v>
      </c>
      <c r="C18" s="16">
        <f>'[1]30'!C20</f>
        <v>0</v>
      </c>
      <c r="D18" s="16">
        <f>'[1]30'!D20</f>
        <v>75</v>
      </c>
      <c r="E18" s="16">
        <f>'[1]30'!E20</f>
        <v>0</v>
      </c>
      <c r="F18" s="15">
        <f t="shared" si="6"/>
        <v>340</v>
      </c>
      <c r="G18" s="15">
        <f>'[1]30'!H20</f>
        <v>0</v>
      </c>
      <c r="H18" s="16">
        <f>'[1]30'!I20</f>
        <v>0</v>
      </c>
      <c r="I18" s="16">
        <f>'[1]30'!J20</f>
        <v>0</v>
      </c>
      <c r="J18" s="16">
        <f>'[1]30'!K20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'[1]30'!B21</f>
        <v>265</v>
      </c>
      <c r="C19" s="16">
        <f>'[1]30'!C21</f>
        <v>0</v>
      </c>
      <c r="D19" s="16">
        <f>'[1]30'!D21</f>
        <v>75</v>
      </c>
      <c r="E19" s="16">
        <f>'[1]30'!E21</f>
        <v>0</v>
      </c>
      <c r="F19" s="15">
        <f t="shared" si="6"/>
        <v>340</v>
      </c>
      <c r="G19" s="15">
        <f>'[1]30'!H21</f>
        <v>0</v>
      </c>
      <c r="H19" s="16">
        <f>'[1]30'!I21</f>
        <v>0</v>
      </c>
      <c r="I19" s="16">
        <f>'[1]30'!J21</f>
        <v>0</v>
      </c>
      <c r="J19" s="16">
        <f>'[1]30'!K21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'[1]30'!B22</f>
        <v>265</v>
      </c>
      <c r="C20" s="16">
        <f>'[1]30'!C22</f>
        <v>0</v>
      </c>
      <c r="D20" s="16">
        <f>'[1]30'!D22</f>
        <v>75</v>
      </c>
      <c r="E20" s="16">
        <f>'[1]30'!E22</f>
        <v>0</v>
      </c>
      <c r="F20" s="15">
        <f t="shared" si="6"/>
        <v>340</v>
      </c>
      <c r="G20" s="15">
        <f>'[1]30'!H22</f>
        <v>0</v>
      </c>
      <c r="H20" s="16">
        <f>'[1]30'!I22</f>
        <v>0</v>
      </c>
      <c r="I20" s="16">
        <f>'[1]30'!J22</f>
        <v>0</v>
      </c>
      <c r="J20" s="16">
        <f>'[1]30'!K22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'[1]30'!B23</f>
        <v>265</v>
      </c>
      <c r="C21" s="16">
        <f>'[1]30'!C23</f>
        <v>0</v>
      </c>
      <c r="D21" s="16">
        <f>'[1]30'!D23</f>
        <v>75</v>
      </c>
      <c r="E21" s="16">
        <f>'[1]30'!E23</f>
        <v>0</v>
      </c>
      <c r="F21" s="15">
        <f t="shared" si="6"/>
        <v>340</v>
      </c>
      <c r="G21" s="15">
        <f>'[1]30'!H23</f>
        <v>0</v>
      </c>
      <c r="H21" s="16">
        <f>'[1]30'!I23</f>
        <v>0</v>
      </c>
      <c r="I21" s="16">
        <f>'[1]30'!J23</f>
        <v>0</v>
      </c>
      <c r="J21" s="16">
        <f>'[1]30'!K23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'[1]30'!B24</f>
        <v>265</v>
      </c>
      <c r="C22" s="16">
        <f>'[1]30'!C24</f>
        <v>0</v>
      </c>
      <c r="D22" s="16">
        <f>'[1]30'!D24</f>
        <v>75</v>
      </c>
      <c r="E22" s="16">
        <f>'[1]30'!E24</f>
        <v>0</v>
      </c>
      <c r="F22" s="15">
        <f t="shared" si="6"/>
        <v>340</v>
      </c>
      <c r="G22" s="15">
        <f>'[1]30'!H24</f>
        <v>0</v>
      </c>
      <c r="H22" s="16">
        <f>'[1]30'!I24</f>
        <v>0</v>
      </c>
      <c r="I22" s="16">
        <f>'[1]30'!J24</f>
        <v>0</v>
      </c>
      <c r="J22" s="16">
        <f>'[1]30'!K24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'[1]30'!B25</f>
        <v>265</v>
      </c>
      <c r="C23" s="16">
        <f>'[1]30'!C25</f>
        <v>0</v>
      </c>
      <c r="D23" s="16">
        <f>'[1]30'!D25</f>
        <v>75</v>
      </c>
      <c r="E23" s="16">
        <f>'[1]30'!E25</f>
        <v>0</v>
      </c>
      <c r="F23" s="15">
        <f t="shared" si="6"/>
        <v>340</v>
      </c>
      <c r="G23" s="15">
        <f>'[1]30'!H25</f>
        <v>0</v>
      </c>
      <c r="H23" s="16">
        <f>'[1]30'!I25</f>
        <v>0</v>
      </c>
      <c r="I23" s="16">
        <f>'[1]30'!J25</f>
        <v>0</v>
      </c>
      <c r="J23" s="16">
        <f>'[1]30'!K25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'[1]30'!B26</f>
        <v>265</v>
      </c>
      <c r="C24" s="16">
        <f>'[1]30'!C26</f>
        <v>0</v>
      </c>
      <c r="D24" s="16">
        <f>'[1]30'!D26</f>
        <v>75</v>
      </c>
      <c r="E24" s="16">
        <f>'[1]30'!E26</f>
        <v>0</v>
      </c>
      <c r="F24" s="15">
        <f t="shared" si="6"/>
        <v>340</v>
      </c>
      <c r="G24" s="15">
        <f>'[1]30'!H26</f>
        <v>0</v>
      </c>
      <c r="H24" s="16">
        <f>'[1]30'!I26</f>
        <v>0</v>
      </c>
      <c r="I24" s="16">
        <f>'[1]30'!J26</f>
        <v>0</v>
      </c>
      <c r="J24" s="16">
        <f>'[1]30'!K26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'[1]30'!B27</f>
        <v>265</v>
      </c>
      <c r="C25" s="16">
        <f>'[1]30'!C27</f>
        <v>0</v>
      </c>
      <c r="D25" s="16">
        <f>'[1]30'!D27</f>
        <v>75</v>
      </c>
      <c r="E25" s="16">
        <f>'[1]30'!E27</f>
        <v>0</v>
      </c>
      <c r="F25" s="15">
        <f t="shared" si="6"/>
        <v>340</v>
      </c>
      <c r="G25" s="15">
        <f>'[1]30'!H27</f>
        <v>0</v>
      </c>
      <c r="H25" s="16">
        <f>'[1]30'!I27</f>
        <v>0</v>
      </c>
      <c r="I25" s="16">
        <f>'[1]30'!J27</f>
        <v>0</v>
      </c>
      <c r="J25" s="16">
        <f>'[1]30'!K27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'[1]30'!B28</f>
        <v>265</v>
      </c>
      <c r="C26" s="16">
        <f>'[1]30'!C28</f>
        <v>0</v>
      </c>
      <c r="D26" s="16">
        <f>'[1]30'!D28</f>
        <v>75</v>
      </c>
      <c r="E26" s="16">
        <f>'[1]30'!E28</f>
        <v>0</v>
      </c>
      <c r="F26" s="15">
        <f t="shared" si="6"/>
        <v>340</v>
      </c>
      <c r="G26" s="15">
        <f>'[1]30'!H28</f>
        <v>0</v>
      </c>
      <c r="H26" s="16">
        <f>'[1]30'!I28</f>
        <v>0</v>
      </c>
      <c r="I26" s="16">
        <f>'[1]30'!J28</f>
        <v>0</v>
      </c>
      <c r="J26" s="16">
        <f>'[1]30'!K28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'[1]30'!B29</f>
        <v>265</v>
      </c>
      <c r="C27" s="16">
        <f>'[1]30'!C29</f>
        <v>0</v>
      </c>
      <c r="D27" s="16">
        <f>'[1]30'!D29</f>
        <v>75</v>
      </c>
      <c r="E27" s="16">
        <f>'[1]30'!E29</f>
        <v>0</v>
      </c>
      <c r="F27" s="15">
        <f t="shared" si="6"/>
        <v>340</v>
      </c>
      <c r="G27" s="15">
        <f>'[1]30'!H29</f>
        <v>0</v>
      </c>
      <c r="H27" s="16">
        <f>'[1]30'!I29</f>
        <v>0</v>
      </c>
      <c r="I27" s="16">
        <f>'[1]30'!J29</f>
        <v>0</v>
      </c>
      <c r="J27" s="16">
        <f>'[1]30'!K29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'[1]30'!B30</f>
        <v>265</v>
      </c>
      <c r="C28" s="16">
        <f>'[1]30'!C30</f>
        <v>0</v>
      </c>
      <c r="D28" s="16">
        <f>'[1]30'!D30</f>
        <v>75</v>
      </c>
      <c r="E28" s="16">
        <f>'[1]30'!E30</f>
        <v>0</v>
      </c>
      <c r="F28" s="15">
        <f t="shared" si="6"/>
        <v>340</v>
      </c>
      <c r="G28" s="15">
        <f>'[1]30'!H30</f>
        <v>0</v>
      </c>
      <c r="H28" s="16">
        <f>'[1]30'!I30</f>
        <v>0</v>
      </c>
      <c r="I28" s="16">
        <f>'[1]30'!J30</f>
        <v>0</v>
      </c>
      <c r="J28" s="16">
        <f>'[1]30'!K30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'[1]30'!B31</f>
        <v>265</v>
      </c>
      <c r="C29" s="16">
        <f>'[1]30'!C31</f>
        <v>0</v>
      </c>
      <c r="D29" s="16">
        <f>'[1]30'!D31</f>
        <v>75</v>
      </c>
      <c r="E29" s="16">
        <f>'[1]30'!E31</f>
        <v>0</v>
      </c>
      <c r="F29" s="15">
        <f t="shared" si="6"/>
        <v>340</v>
      </c>
      <c r="G29" s="15">
        <f>'[1]30'!H31</f>
        <v>0</v>
      </c>
      <c r="H29" s="16">
        <f>'[1]30'!I31</f>
        <v>0</v>
      </c>
      <c r="I29" s="16">
        <f>'[1]30'!J31</f>
        <v>0</v>
      </c>
      <c r="J29" s="16">
        <f>'[1]30'!K31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'[1]30'!B32</f>
        <v>265</v>
      </c>
      <c r="C30" s="16">
        <f>'[1]30'!C32</f>
        <v>0</v>
      </c>
      <c r="D30" s="16">
        <f>'[1]30'!D32</f>
        <v>75</v>
      </c>
      <c r="E30" s="16">
        <f>'[1]30'!E32</f>
        <v>0</v>
      </c>
      <c r="F30" s="15">
        <f t="shared" si="6"/>
        <v>340</v>
      </c>
      <c r="G30" s="15">
        <f>'[1]30'!H32</f>
        <v>0</v>
      </c>
      <c r="H30" s="16">
        <f>'[1]30'!I32</f>
        <v>0</v>
      </c>
      <c r="I30" s="16">
        <f>'[1]30'!J32</f>
        <v>0</v>
      </c>
      <c r="J30" s="16">
        <f>'[1]30'!K32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'[1]30'!B33</f>
        <v>265</v>
      </c>
      <c r="C31" s="16">
        <f>'[1]30'!C33</f>
        <v>0</v>
      </c>
      <c r="D31" s="16">
        <f>'[1]30'!D33</f>
        <v>75</v>
      </c>
      <c r="E31" s="16">
        <f>'[1]30'!E33</f>
        <v>0</v>
      </c>
      <c r="F31" s="15">
        <f t="shared" si="6"/>
        <v>340</v>
      </c>
      <c r="G31" s="15">
        <f>'[1]30'!H33</f>
        <v>0</v>
      </c>
      <c r="H31" s="16">
        <f>'[1]30'!I33</f>
        <v>0</v>
      </c>
      <c r="I31" s="16">
        <f>'[1]30'!J33</f>
        <v>0</v>
      </c>
      <c r="J31" s="16">
        <f>'[1]30'!K33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'[1]30'!B34</f>
        <v>265</v>
      </c>
      <c r="C32" s="16">
        <f>'[1]30'!C34</f>
        <v>0</v>
      </c>
      <c r="D32" s="16">
        <f>'[1]30'!D34</f>
        <v>75</v>
      </c>
      <c r="E32" s="16">
        <f>'[1]30'!E34</f>
        <v>0</v>
      </c>
      <c r="F32" s="15">
        <f t="shared" si="6"/>
        <v>340</v>
      </c>
      <c r="G32" s="15">
        <f>'[1]30'!H34</f>
        <v>0</v>
      </c>
      <c r="H32" s="16">
        <f>'[1]30'!I34</f>
        <v>0</v>
      </c>
      <c r="I32" s="16">
        <f>'[1]30'!J34</f>
        <v>0</v>
      </c>
      <c r="J32" s="16">
        <f>'[1]30'!K34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'[1]30'!B35</f>
        <v>265</v>
      </c>
      <c r="C33" s="16">
        <f>'[1]30'!C35</f>
        <v>0</v>
      </c>
      <c r="D33" s="16">
        <f>'[1]30'!D35</f>
        <v>75</v>
      </c>
      <c r="E33" s="16">
        <f>'[1]30'!E35</f>
        <v>0</v>
      </c>
      <c r="F33" s="15">
        <f t="shared" si="6"/>
        <v>340</v>
      </c>
      <c r="G33" s="15">
        <f>'[1]30'!H35</f>
        <v>0</v>
      </c>
      <c r="H33" s="16">
        <f>'[1]30'!I35</f>
        <v>0</v>
      </c>
      <c r="I33" s="16">
        <f>'[1]30'!J35</f>
        <v>0</v>
      </c>
      <c r="J33" s="16">
        <f>'[1]30'!K35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'[1]30'!B36</f>
        <v>265</v>
      </c>
      <c r="C34" s="16">
        <f>'[1]30'!C36</f>
        <v>0</v>
      </c>
      <c r="D34" s="16">
        <f>'[1]30'!D36</f>
        <v>75</v>
      </c>
      <c r="E34" s="16">
        <f>'[1]30'!E36</f>
        <v>0</v>
      </c>
      <c r="F34" s="15">
        <f t="shared" si="6"/>
        <v>340</v>
      </c>
      <c r="G34" s="15">
        <f>'[1]30'!H36</f>
        <v>0</v>
      </c>
      <c r="H34" s="16">
        <f>'[1]30'!I36</f>
        <v>0</v>
      </c>
      <c r="I34" s="16">
        <f>'[1]30'!J36</f>
        <v>0</v>
      </c>
      <c r="J34" s="16">
        <f>'[1]30'!K36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'[1]30'!B37</f>
        <v>265</v>
      </c>
      <c r="C35" s="16">
        <f>'[1]30'!C37</f>
        <v>0</v>
      </c>
      <c r="D35" s="16">
        <f>'[1]30'!D37</f>
        <v>75</v>
      </c>
      <c r="E35" s="16">
        <f>'[1]30'!E37</f>
        <v>0</v>
      </c>
      <c r="F35" s="15">
        <f t="shared" si="6"/>
        <v>340</v>
      </c>
      <c r="G35" s="15">
        <f>'[1]30'!H37</f>
        <v>0</v>
      </c>
      <c r="H35" s="16">
        <f>'[1]30'!I37</f>
        <v>0</v>
      </c>
      <c r="I35" s="16">
        <f>'[1]30'!J37</f>
        <v>0</v>
      </c>
      <c r="J35" s="16">
        <f>'[1]30'!K37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'[1]30'!B38</f>
        <v>265</v>
      </c>
      <c r="C36" s="16">
        <f>'[1]30'!C38</f>
        <v>0</v>
      </c>
      <c r="D36" s="16">
        <f>'[1]30'!D38</f>
        <v>75</v>
      </c>
      <c r="E36" s="16">
        <f>'[1]30'!E38</f>
        <v>0</v>
      </c>
      <c r="F36" s="15">
        <f t="shared" si="6"/>
        <v>340</v>
      </c>
      <c r="G36" s="15">
        <f>'[1]30'!H38</f>
        <v>0</v>
      </c>
      <c r="H36" s="16">
        <f>'[1]30'!I38</f>
        <v>0</v>
      </c>
      <c r="I36" s="16">
        <f>'[1]30'!J38</f>
        <v>0</v>
      </c>
      <c r="J36" s="16">
        <f>'[1]30'!K38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'[1]30'!B39</f>
        <v>265</v>
      </c>
      <c r="C37" s="16">
        <f>'[1]30'!C39</f>
        <v>0</v>
      </c>
      <c r="D37" s="16">
        <f>'[1]30'!D39</f>
        <v>75</v>
      </c>
      <c r="E37" s="16">
        <f>'[1]30'!E39</f>
        <v>0</v>
      </c>
      <c r="F37" s="15">
        <f t="shared" si="6"/>
        <v>340</v>
      </c>
      <c r="G37" s="15">
        <f>'[1]30'!H39</f>
        <v>0</v>
      </c>
      <c r="H37" s="16">
        <f>'[1]30'!I39</f>
        <v>0</v>
      </c>
      <c r="I37" s="16">
        <f>'[1]30'!J39</f>
        <v>0</v>
      </c>
      <c r="J37" s="16">
        <f>'[1]30'!K39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'[1]30'!B40</f>
        <v>265</v>
      </c>
      <c r="C38" s="16">
        <f>'[1]30'!C40</f>
        <v>0</v>
      </c>
      <c r="D38" s="16">
        <f>'[1]30'!D40</f>
        <v>75</v>
      </c>
      <c r="E38" s="16">
        <f>'[1]30'!E40</f>
        <v>0</v>
      </c>
      <c r="F38" s="15">
        <f t="shared" si="6"/>
        <v>340</v>
      </c>
      <c r="G38" s="15">
        <f>'[1]30'!H40</f>
        <v>0</v>
      </c>
      <c r="H38" s="16">
        <f>'[1]30'!I40</f>
        <v>0</v>
      </c>
      <c r="I38" s="16">
        <f>'[1]30'!J40</f>
        <v>0</v>
      </c>
      <c r="J38" s="16">
        <f>'[1]30'!K40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'[1]30'!B41</f>
        <v>265</v>
      </c>
      <c r="C39" s="16">
        <f>'[1]30'!C41</f>
        <v>0</v>
      </c>
      <c r="D39" s="16">
        <f>'[1]30'!D41</f>
        <v>75</v>
      </c>
      <c r="E39" s="16">
        <f>'[1]30'!E41</f>
        <v>0</v>
      </c>
      <c r="F39" s="15">
        <f t="shared" si="6"/>
        <v>340</v>
      </c>
      <c r="G39" s="15">
        <f>'[1]30'!H41</f>
        <v>0</v>
      </c>
      <c r="H39" s="16">
        <f>'[1]30'!I41</f>
        <v>0</v>
      </c>
      <c r="I39" s="16">
        <f>'[1]30'!J41</f>
        <v>0</v>
      </c>
      <c r="J39" s="16">
        <f>'[1]30'!K41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'[1]30'!B42</f>
        <v>265</v>
      </c>
      <c r="C40" s="16">
        <f>'[1]30'!C42</f>
        <v>0</v>
      </c>
      <c r="D40" s="16">
        <f>'[1]30'!D42</f>
        <v>75</v>
      </c>
      <c r="E40" s="16">
        <f>'[1]30'!E42</f>
        <v>0</v>
      </c>
      <c r="F40" s="15">
        <f t="shared" si="6"/>
        <v>340</v>
      </c>
      <c r="G40" s="15">
        <f>'[1]30'!H42</f>
        <v>0</v>
      </c>
      <c r="H40" s="16">
        <f>'[1]30'!I42</f>
        <v>0</v>
      </c>
      <c r="I40" s="16">
        <f>'[1]30'!J42</f>
        <v>0</v>
      </c>
      <c r="J40" s="16">
        <f>'[1]30'!K42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'[1]30'!B43</f>
        <v>265</v>
      </c>
      <c r="C41" s="16">
        <f>'[1]30'!C43</f>
        <v>0</v>
      </c>
      <c r="D41" s="16">
        <f>'[1]30'!D43</f>
        <v>75</v>
      </c>
      <c r="E41" s="16">
        <f>'[1]30'!E43</f>
        <v>0</v>
      </c>
      <c r="F41" s="15">
        <f t="shared" si="6"/>
        <v>340</v>
      </c>
      <c r="G41" s="15">
        <f>'[1]30'!H43</f>
        <v>0</v>
      </c>
      <c r="H41" s="16">
        <f>'[1]30'!I43</f>
        <v>0</v>
      </c>
      <c r="I41" s="16">
        <f>'[1]30'!J43</f>
        <v>0</v>
      </c>
      <c r="J41" s="16">
        <f>'[1]30'!K43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'[1]30'!B44</f>
        <v>265</v>
      </c>
      <c r="C42" s="16">
        <f>'[1]30'!C44</f>
        <v>0</v>
      </c>
      <c r="D42" s="16">
        <f>'[1]30'!D44</f>
        <v>75</v>
      </c>
      <c r="E42" s="16">
        <f>'[1]30'!E44</f>
        <v>0</v>
      </c>
      <c r="F42" s="15">
        <f t="shared" si="6"/>
        <v>340</v>
      </c>
      <c r="G42" s="15">
        <f>'[1]30'!H44</f>
        <v>0</v>
      </c>
      <c r="H42" s="16">
        <f>'[1]30'!I44</f>
        <v>0</v>
      </c>
      <c r="I42" s="16">
        <f>'[1]30'!J44</f>
        <v>0</v>
      </c>
      <c r="J42" s="16">
        <f>'[1]30'!K44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'[1]30'!B45</f>
        <v>265</v>
      </c>
      <c r="C43" s="16">
        <f>'[1]30'!C45</f>
        <v>0</v>
      </c>
      <c r="D43" s="16">
        <f>'[1]30'!D45</f>
        <v>75</v>
      </c>
      <c r="E43" s="16">
        <f>'[1]30'!E45</f>
        <v>0</v>
      </c>
      <c r="F43" s="15">
        <f t="shared" si="6"/>
        <v>340</v>
      </c>
      <c r="G43" s="15">
        <f>'[1]30'!H45</f>
        <v>0</v>
      </c>
      <c r="H43" s="16">
        <f>'[1]30'!I45</f>
        <v>0</v>
      </c>
      <c r="I43" s="16">
        <f>'[1]30'!J45</f>
        <v>0</v>
      </c>
      <c r="J43" s="16">
        <f>'[1]30'!K45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'[1]30'!B46</f>
        <v>265</v>
      </c>
      <c r="C44" s="16">
        <f>'[1]30'!C46</f>
        <v>0</v>
      </c>
      <c r="D44" s="16">
        <f>'[1]30'!D46</f>
        <v>75</v>
      </c>
      <c r="E44" s="16">
        <f>'[1]30'!E46</f>
        <v>0</v>
      </c>
      <c r="F44" s="15">
        <f t="shared" si="6"/>
        <v>340</v>
      </c>
      <c r="G44" s="15">
        <f>'[1]30'!H46</f>
        <v>0</v>
      </c>
      <c r="H44" s="16">
        <f>'[1]30'!I46</f>
        <v>0</v>
      </c>
      <c r="I44" s="16">
        <f>'[1]30'!J46</f>
        <v>0</v>
      </c>
      <c r="J44" s="16">
        <f>'[1]30'!K46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'[1]30'!B47</f>
        <v>265</v>
      </c>
      <c r="C45" s="16">
        <f>'[1]30'!C47</f>
        <v>0</v>
      </c>
      <c r="D45" s="16">
        <f>'[1]30'!D47</f>
        <v>75</v>
      </c>
      <c r="E45" s="16">
        <f>'[1]30'!E47</f>
        <v>0</v>
      </c>
      <c r="F45" s="15">
        <f t="shared" si="6"/>
        <v>340</v>
      </c>
      <c r="G45" s="15">
        <f>'[1]30'!H47</f>
        <v>0</v>
      </c>
      <c r="H45" s="16">
        <f>'[1]30'!I47</f>
        <v>0</v>
      </c>
      <c r="I45" s="16">
        <f>'[1]30'!J47</f>
        <v>0</v>
      </c>
      <c r="J45" s="16">
        <f>'[1]30'!K47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'[1]30'!B48</f>
        <v>265</v>
      </c>
      <c r="C46" s="16">
        <f>'[1]30'!C48</f>
        <v>0</v>
      </c>
      <c r="D46" s="16">
        <f>'[1]30'!D48</f>
        <v>75</v>
      </c>
      <c r="E46" s="16">
        <f>'[1]30'!E48</f>
        <v>0</v>
      </c>
      <c r="F46" s="15">
        <f t="shared" si="6"/>
        <v>340</v>
      </c>
      <c r="G46" s="15">
        <f>'[1]30'!H48</f>
        <v>0</v>
      </c>
      <c r="H46" s="16">
        <f>'[1]30'!I48</f>
        <v>0</v>
      </c>
      <c r="I46" s="16">
        <f>'[1]30'!J48</f>
        <v>0</v>
      </c>
      <c r="J46" s="16">
        <f>'[1]30'!K48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'[1]30'!B49</f>
        <v>265</v>
      </c>
      <c r="C47" s="16">
        <f>'[1]30'!C49</f>
        <v>0</v>
      </c>
      <c r="D47" s="16">
        <f>'[1]30'!D49</f>
        <v>75</v>
      </c>
      <c r="E47" s="16">
        <f>'[1]30'!E49</f>
        <v>0</v>
      </c>
      <c r="F47" s="15">
        <f t="shared" si="6"/>
        <v>340</v>
      </c>
      <c r="G47" s="15">
        <f>'[1]30'!H49</f>
        <v>0</v>
      </c>
      <c r="H47" s="16">
        <f>'[1]30'!I49</f>
        <v>0</v>
      </c>
      <c r="I47" s="16">
        <f>'[1]30'!J49</f>
        <v>0</v>
      </c>
      <c r="J47" s="16">
        <f>'[1]30'!K49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'[1]30'!B50</f>
        <v>265</v>
      </c>
      <c r="C48" s="16">
        <f>'[1]30'!C50</f>
        <v>0</v>
      </c>
      <c r="D48" s="16">
        <f>'[1]30'!D50</f>
        <v>75</v>
      </c>
      <c r="E48" s="16">
        <f>'[1]30'!E50</f>
        <v>0</v>
      </c>
      <c r="F48" s="15">
        <f t="shared" si="6"/>
        <v>340</v>
      </c>
      <c r="G48" s="15">
        <f>'[1]30'!H50</f>
        <v>0</v>
      </c>
      <c r="H48" s="16">
        <f>'[1]30'!I50</f>
        <v>0</v>
      </c>
      <c r="I48" s="16">
        <f>'[1]30'!J50</f>
        <v>0</v>
      </c>
      <c r="J48" s="16">
        <f>'[1]30'!K50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'[1]30'!B51</f>
        <v>265</v>
      </c>
      <c r="C49" s="16">
        <f>'[1]30'!C51</f>
        <v>0</v>
      </c>
      <c r="D49" s="16">
        <f>'[1]30'!D51</f>
        <v>75</v>
      </c>
      <c r="E49" s="16">
        <f>'[1]30'!E51</f>
        <v>0</v>
      </c>
      <c r="F49" s="15">
        <f t="shared" si="6"/>
        <v>340</v>
      </c>
      <c r="G49" s="15">
        <f>'[1]30'!H51</f>
        <v>0</v>
      </c>
      <c r="H49" s="16">
        <f>'[1]30'!I51</f>
        <v>0</v>
      </c>
      <c r="I49" s="16">
        <f>'[1]30'!J51</f>
        <v>0</v>
      </c>
      <c r="J49" s="16">
        <f>'[1]30'!K51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'[1]30'!B52</f>
        <v>265</v>
      </c>
      <c r="C50" s="16">
        <f>'[1]30'!C52</f>
        <v>0</v>
      </c>
      <c r="D50" s="16">
        <f>'[1]30'!D52</f>
        <v>75</v>
      </c>
      <c r="E50" s="16">
        <f>'[1]30'!E52</f>
        <v>0</v>
      </c>
      <c r="F50" s="15">
        <f t="shared" si="6"/>
        <v>340</v>
      </c>
      <c r="G50" s="15">
        <f>'[1]30'!H52</f>
        <v>0</v>
      </c>
      <c r="H50" s="16">
        <f>'[1]30'!I52</f>
        <v>0</v>
      </c>
      <c r="I50" s="16">
        <f>'[1]30'!J52</f>
        <v>0</v>
      </c>
      <c r="J50" s="16">
        <f>'[1]30'!K52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'[1]30'!B53</f>
        <v>265</v>
      </c>
      <c r="C51" s="16">
        <f>'[1]30'!C53</f>
        <v>0</v>
      </c>
      <c r="D51" s="16">
        <f>'[1]30'!D53</f>
        <v>75</v>
      </c>
      <c r="E51" s="16">
        <f>'[1]30'!E53</f>
        <v>0</v>
      </c>
      <c r="F51" s="15">
        <f t="shared" si="6"/>
        <v>340</v>
      </c>
      <c r="G51" s="15">
        <f>'[1]30'!H53</f>
        <v>0</v>
      </c>
      <c r="H51" s="16">
        <f>'[1]30'!I53</f>
        <v>0</v>
      </c>
      <c r="I51" s="16">
        <f>'[1]30'!J53</f>
        <v>0</v>
      </c>
      <c r="J51" s="16">
        <f>'[1]30'!K53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'[1]30'!B54</f>
        <v>265</v>
      </c>
      <c r="C52" s="16">
        <f>'[1]30'!C54</f>
        <v>0</v>
      </c>
      <c r="D52" s="16">
        <f>'[1]30'!D54</f>
        <v>75</v>
      </c>
      <c r="E52" s="16">
        <f>'[1]30'!E54</f>
        <v>0</v>
      </c>
      <c r="F52" s="15">
        <f t="shared" si="6"/>
        <v>340</v>
      </c>
      <c r="G52" s="15">
        <f>'[1]30'!H54</f>
        <v>0</v>
      </c>
      <c r="H52" s="16">
        <f>'[1]30'!I54</f>
        <v>0</v>
      </c>
      <c r="I52" s="16">
        <f>'[1]30'!J54</f>
        <v>0</v>
      </c>
      <c r="J52" s="16">
        <f>'[1]30'!K54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'[1]30'!B55</f>
        <v>265</v>
      </c>
      <c r="C53" s="16">
        <f>'[1]30'!C55</f>
        <v>0</v>
      </c>
      <c r="D53" s="16">
        <f>'[1]30'!D55</f>
        <v>75</v>
      </c>
      <c r="E53" s="16">
        <f>'[1]30'!E55</f>
        <v>0</v>
      </c>
      <c r="F53" s="15">
        <f t="shared" si="6"/>
        <v>340</v>
      </c>
      <c r="G53" s="15">
        <f>'[1]30'!H55</f>
        <v>0</v>
      </c>
      <c r="H53" s="16">
        <f>'[1]30'!I55</f>
        <v>0</v>
      </c>
      <c r="I53" s="16">
        <f>'[1]30'!J55</f>
        <v>0</v>
      </c>
      <c r="J53" s="16">
        <f>'[1]30'!K55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'[1]30'!B56</f>
        <v>265</v>
      </c>
      <c r="C54" s="16">
        <f>'[1]30'!C56</f>
        <v>0</v>
      </c>
      <c r="D54" s="16">
        <f>'[1]30'!D56</f>
        <v>75</v>
      </c>
      <c r="E54" s="16">
        <f>'[1]30'!E56</f>
        <v>0</v>
      </c>
      <c r="F54" s="15">
        <f t="shared" si="6"/>
        <v>340</v>
      </c>
      <c r="G54" s="15">
        <f>'[1]30'!H56</f>
        <v>0</v>
      </c>
      <c r="H54" s="16">
        <f>'[1]30'!I56</f>
        <v>0</v>
      </c>
      <c r="I54" s="16">
        <f>'[1]30'!J56</f>
        <v>0</v>
      </c>
      <c r="J54" s="16">
        <f>'[1]30'!K56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'[1]30'!B57</f>
        <v>265</v>
      </c>
      <c r="C55" s="16">
        <f>'[1]30'!C57</f>
        <v>0</v>
      </c>
      <c r="D55" s="16">
        <f>'[1]30'!D57</f>
        <v>75</v>
      </c>
      <c r="E55" s="16">
        <f>'[1]30'!E57</f>
        <v>0</v>
      </c>
      <c r="F55" s="15">
        <f t="shared" si="6"/>
        <v>340</v>
      </c>
      <c r="G55" s="15">
        <f>'[1]30'!H57</f>
        <v>0</v>
      </c>
      <c r="H55" s="16">
        <f>'[1]30'!I57</f>
        <v>0</v>
      </c>
      <c r="I55" s="16">
        <f>'[1]30'!J57</f>
        <v>0</v>
      </c>
      <c r="J55" s="16">
        <f>'[1]30'!K57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'[1]30'!B58</f>
        <v>265</v>
      </c>
      <c r="C56" s="16">
        <f>'[1]30'!C58</f>
        <v>0</v>
      </c>
      <c r="D56" s="16">
        <f>'[1]30'!D58</f>
        <v>75</v>
      </c>
      <c r="E56" s="16">
        <f>'[1]30'!E58</f>
        <v>0</v>
      </c>
      <c r="F56" s="15">
        <f t="shared" si="6"/>
        <v>340</v>
      </c>
      <c r="G56" s="15">
        <f>'[1]30'!H58</f>
        <v>0</v>
      </c>
      <c r="H56" s="16">
        <f>'[1]30'!I58</f>
        <v>0</v>
      </c>
      <c r="I56" s="16">
        <f>'[1]30'!J58</f>
        <v>0</v>
      </c>
      <c r="J56" s="16">
        <f>'[1]30'!K58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'[1]30'!B59</f>
        <v>265</v>
      </c>
      <c r="C57" s="16">
        <f>'[1]30'!C59</f>
        <v>0</v>
      </c>
      <c r="D57" s="16">
        <f>'[1]30'!D59</f>
        <v>75</v>
      </c>
      <c r="E57" s="16">
        <f>'[1]30'!E59</f>
        <v>0</v>
      </c>
      <c r="F57" s="15">
        <f t="shared" si="6"/>
        <v>340</v>
      </c>
      <c r="G57" s="15">
        <f>'[1]30'!H59</f>
        <v>0</v>
      </c>
      <c r="H57" s="16">
        <f>'[1]30'!I59</f>
        <v>0</v>
      </c>
      <c r="I57" s="16">
        <f>'[1]30'!J59</f>
        <v>0</v>
      </c>
      <c r="J57" s="16">
        <f>'[1]30'!K59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'[1]30'!B60</f>
        <v>265</v>
      </c>
      <c r="C58" s="16">
        <f>'[1]30'!C60</f>
        <v>0</v>
      </c>
      <c r="D58" s="16">
        <f>'[1]30'!D60</f>
        <v>75</v>
      </c>
      <c r="E58" s="16">
        <f>'[1]30'!E60</f>
        <v>0</v>
      </c>
      <c r="F58" s="15">
        <f t="shared" si="6"/>
        <v>340</v>
      </c>
      <c r="G58" s="15">
        <f>'[1]30'!H60</f>
        <v>0</v>
      </c>
      <c r="H58" s="16">
        <f>'[1]30'!I60</f>
        <v>0</v>
      </c>
      <c r="I58" s="16">
        <f>'[1]30'!J60</f>
        <v>0</v>
      </c>
      <c r="J58" s="16">
        <f>'[1]30'!K60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'[1]30'!B61</f>
        <v>265</v>
      </c>
      <c r="C59" s="16">
        <f>'[1]30'!C61</f>
        <v>0</v>
      </c>
      <c r="D59" s="16">
        <f>'[1]30'!D61</f>
        <v>75</v>
      </c>
      <c r="E59" s="16">
        <f>'[1]30'!E61</f>
        <v>0</v>
      </c>
      <c r="F59" s="15">
        <f t="shared" si="6"/>
        <v>340</v>
      </c>
      <c r="G59" s="15">
        <f>'[1]30'!H61</f>
        <v>0</v>
      </c>
      <c r="H59" s="16">
        <f>'[1]30'!I61</f>
        <v>0</v>
      </c>
      <c r="I59" s="16">
        <f>'[1]30'!J61</f>
        <v>0</v>
      </c>
      <c r="J59" s="16">
        <f>'[1]30'!K61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'[1]30'!B62</f>
        <v>265</v>
      </c>
      <c r="C60" s="16">
        <f>'[1]30'!C62</f>
        <v>0</v>
      </c>
      <c r="D60" s="16">
        <f>'[1]30'!D62</f>
        <v>75</v>
      </c>
      <c r="E60" s="16">
        <f>'[1]30'!E62</f>
        <v>0</v>
      </c>
      <c r="F60" s="15">
        <f t="shared" si="6"/>
        <v>340</v>
      </c>
      <c r="G60" s="15">
        <f>'[1]30'!H62</f>
        <v>0</v>
      </c>
      <c r="H60" s="16">
        <f>'[1]30'!I62</f>
        <v>0</v>
      </c>
      <c r="I60" s="16">
        <f>'[1]30'!J62</f>
        <v>0</v>
      </c>
      <c r="J60" s="16">
        <f>'[1]30'!K62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'[1]30'!B63</f>
        <v>265</v>
      </c>
      <c r="C61" s="16">
        <f>'[1]30'!C63</f>
        <v>0</v>
      </c>
      <c r="D61" s="16">
        <f>'[1]30'!D63</f>
        <v>75</v>
      </c>
      <c r="E61" s="16">
        <f>'[1]30'!E63</f>
        <v>0</v>
      </c>
      <c r="F61" s="15">
        <f t="shared" si="6"/>
        <v>340</v>
      </c>
      <c r="G61" s="15">
        <f>'[1]30'!H63</f>
        <v>0</v>
      </c>
      <c r="H61" s="16">
        <f>'[1]30'!I63</f>
        <v>0</v>
      </c>
      <c r="I61" s="16">
        <f>'[1]30'!J63</f>
        <v>0</v>
      </c>
      <c r="J61" s="16">
        <f>'[1]30'!K63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'[1]30'!B64</f>
        <v>265</v>
      </c>
      <c r="C62" s="16">
        <f>'[1]30'!C64</f>
        <v>0</v>
      </c>
      <c r="D62" s="16">
        <f>'[1]30'!D64</f>
        <v>75</v>
      </c>
      <c r="E62" s="16">
        <f>'[1]30'!E64</f>
        <v>0</v>
      </c>
      <c r="F62" s="15">
        <f t="shared" si="6"/>
        <v>340</v>
      </c>
      <c r="G62" s="15">
        <f>'[1]30'!H64</f>
        <v>0</v>
      </c>
      <c r="H62" s="16">
        <f>'[1]30'!I64</f>
        <v>0</v>
      </c>
      <c r="I62" s="16">
        <f>'[1]30'!J64</f>
        <v>0</v>
      </c>
      <c r="J62" s="16">
        <f>'[1]30'!K64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'[1]30'!B65</f>
        <v>265</v>
      </c>
      <c r="C63" s="16">
        <f>'[1]30'!C65</f>
        <v>0</v>
      </c>
      <c r="D63" s="16">
        <f>'[1]30'!D65</f>
        <v>75</v>
      </c>
      <c r="E63" s="16">
        <f>'[1]30'!E65</f>
        <v>0</v>
      </c>
      <c r="F63" s="15">
        <f t="shared" si="6"/>
        <v>340</v>
      </c>
      <c r="G63" s="15">
        <f>'[1]30'!H65</f>
        <v>0</v>
      </c>
      <c r="H63" s="16">
        <f>'[1]30'!I65</f>
        <v>0</v>
      </c>
      <c r="I63" s="16">
        <f>'[1]30'!J65</f>
        <v>0</v>
      </c>
      <c r="J63" s="16">
        <f>'[1]30'!K65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'[1]30'!B66</f>
        <v>265</v>
      </c>
      <c r="C64" s="16">
        <f>'[1]30'!C66</f>
        <v>0</v>
      </c>
      <c r="D64" s="16">
        <f>'[1]30'!D66</f>
        <v>75</v>
      </c>
      <c r="E64" s="16">
        <f>'[1]30'!E66</f>
        <v>0</v>
      </c>
      <c r="F64" s="15">
        <f t="shared" si="6"/>
        <v>340</v>
      </c>
      <c r="G64" s="15">
        <f>'[1]30'!H66</f>
        <v>0</v>
      </c>
      <c r="H64" s="16">
        <f>'[1]30'!I66</f>
        <v>0</v>
      </c>
      <c r="I64" s="16">
        <f>'[1]30'!J66</f>
        <v>0</v>
      </c>
      <c r="J64" s="16">
        <f>'[1]30'!K66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'[1]30'!B67</f>
        <v>265</v>
      </c>
      <c r="C65" s="16">
        <f>'[1]30'!C67</f>
        <v>0</v>
      </c>
      <c r="D65" s="16">
        <f>'[1]30'!D67</f>
        <v>75</v>
      </c>
      <c r="E65" s="16">
        <f>'[1]30'!E67</f>
        <v>0</v>
      </c>
      <c r="F65" s="15">
        <f t="shared" si="6"/>
        <v>340</v>
      </c>
      <c r="G65" s="15">
        <f>'[1]30'!H67</f>
        <v>0</v>
      </c>
      <c r="H65" s="16">
        <f>'[1]30'!I67</f>
        <v>0</v>
      </c>
      <c r="I65" s="16">
        <f>'[1]30'!J67</f>
        <v>0</v>
      </c>
      <c r="J65" s="16">
        <f>'[1]30'!K67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'[1]30'!B68</f>
        <v>265</v>
      </c>
      <c r="C66" s="16">
        <f>'[1]30'!C68</f>
        <v>0</v>
      </c>
      <c r="D66" s="16">
        <f>'[1]30'!D68</f>
        <v>75</v>
      </c>
      <c r="E66" s="16">
        <f>'[1]30'!E68</f>
        <v>0</v>
      </c>
      <c r="F66" s="15">
        <f t="shared" si="6"/>
        <v>340</v>
      </c>
      <c r="G66" s="15">
        <f>'[1]30'!H68</f>
        <v>0</v>
      </c>
      <c r="H66" s="16">
        <f>'[1]30'!I68</f>
        <v>0</v>
      </c>
      <c r="I66" s="16">
        <f>'[1]30'!J68</f>
        <v>0</v>
      </c>
      <c r="J66" s="16">
        <f>'[1]30'!K68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'[1]30'!B69</f>
        <v>265</v>
      </c>
      <c r="C67" s="16">
        <f>'[1]30'!C69</f>
        <v>0</v>
      </c>
      <c r="D67" s="16">
        <f>'[1]30'!D69</f>
        <v>75</v>
      </c>
      <c r="E67" s="16">
        <f>'[1]30'!E69</f>
        <v>0</v>
      </c>
      <c r="F67" s="15">
        <f t="shared" si="6"/>
        <v>340</v>
      </c>
      <c r="G67" s="15">
        <f>'[1]30'!H69</f>
        <v>0</v>
      </c>
      <c r="H67" s="16">
        <f>'[1]30'!I69</f>
        <v>0</v>
      </c>
      <c r="I67" s="16">
        <f>'[1]30'!J69</f>
        <v>0</v>
      </c>
      <c r="J67" s="16">
        <f>'[1]30'!K69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'[1]30'!B70</f>
        <v>265</v>
      </c>
      <c r="C68" s="16">
        <f>'[1]30'!C70</f>
        <v>0</v>
      </c>
      <c r="D68" s="16">
        <f>'[1]30'!D70</f>
        <v>75</v>
      </c>
      <c r="E68" s="16">
        <f>'[1]30'!E70</f>
        <v>0</v>
      </c>
      <c r="F68" s="15">
        <f t="shared" si="6"/>
        <v>340</v>
      </c>
      <c r="G68" s="15">
        <f>'[1]30'!H70</f>
        <v>0</v>
      </c>
      <c r="H68" s="16">
        <f>'[1]30'!I70</f>
        <v>0</v>
      </c>
      <c r="I68" s="16">
        <f>'[1]30'!J70</f>
        <v>0</v>
      </c>
      <c r="J68" s="16">
        <f>'[1]30'!K70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'[1]30'!B71</f>
        <v>265</v>
      </c>
      <c r="C69" s="16">
        <f>'[1]30'!C71</f>
        <v>0</v>
      </c>
      <c r="D69" s="16">
        <f>'[1]30'!D71</f>
        <v>75</v>
      </c>
      <c r="E69" s="16">
        <f>'[1]30'!E71</f>
        <v>0</v>
      </c>
      <c r="F69" s="15">
        <f t="shared" ref="F69:F98" si="17">SUM(B69:E69)</f>
        <v>340</v>
      </c>
      <c r="G69" s="15">
        <f>'[1]30'!H71</f>
        <v>0</v>
      </c>
      <c r="H69" s="16">
        <f>'[1]30'!I71</f>
        <v>0</v>
      </c>
      <c r="I69" s="16">
        <f>'[1]30'!J71</f>
        <v>0</v>
      </c>
      <c r="J69" s="16">
        <f>'[1]30'!K71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'[1]30'!B72</f>
        <v>265</v>
      </c>
      <c r="C70" s="16">
        <f>'[1]30'!C72</f>
        <v>0</v>
      </c>
      <c r="D70" s="16">
        <f>'[1]30'!D72</f>
        <v>75</v>
      </c>
      <c r="E70" s="16">
        <f>'[1]30'!E72</f>
        <v>0</v>
      </c>
      <c r="F70" s="15">
        <f t="shared" si="17"/>
        <v>340</v>
      </c>
      <c r="G70" s="15">
        <f>'[1]30'!H72</f>
        <v>0</v>
      </c>
      <c r="H70" s="16">
        <f>'[1]30'!I72</f>
        <v>0</v>
      </c>
      <c r="I70" s="16">
        <f>'[1]30'!J72</f>
        <v>0</v>
      </c>
      <c r="J70" s="16">
        <f>'[1]30'!K72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'[1]30'!B73</f>
        <v>265</v>
      </c>
      <c r="C71" s="16">
        <f>'[1]30'!C73</f>
        <v>0</v>
      </c>
      <c r="D71" s="16">
        <f>'[1]30'!D73</f>
        <v>75</v>
      </c>
      <c r="E71" s="16">
        <f>'[1]30'!E73</f>
        <v>0</v>
      </c>
      <c r="F71" s="15">
        <f t="shared" si="17"/>
        <v>340</v>
      </c>
      <c r="G71" s="15">
        <f>'[1]30'!H73</f>
        <v>0</v>
      </c>
      <c r="H71" s="16">
        <f>'[1]30'!I73</f>
        <v>0</v>
      </c>
      <c r="I71" s="16">
        <f>'[1]30'!J73</f>
        <v>0</v>
      </c>
      <c r="J71" s="16">
        <f>'[1]30'!K73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'[1]30'!B74</f>
        <v>265</v>
      </c>
      <c r="C72" s="16">
        <f>'[1]30'!C74</f>
        <v>0</v>
      </c>
      <c r="D72" s="16">
        <f>'[1]30'!D74</f>
        <v>75</v>
      </c>
      <c r="E72" s="16">
        <f>'[1]30'!E74</f>
        <v>0</v>
      </c>
      <c r="F72" s="15">
        <f t="shared" si="17"/>
        <v>340</v>
      </c>
      <c r="G72" s="15">
        <f>'[1]30'!H74</f>
        <v>0</v>
      </c>
      <c r="H72" s="16">
        <f>'[1]30'!I74</f>
        <v>0</v>
      </c>
      <c r="I72" s="16">
        <f>'[1]30'!J74</f>
        <v>0</v>
      </c>
      <c r="J72" s="16">
        <f>'[1]30'!K74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'[1]30'!B75</f>
        <v>265</v>
      </c>
      <c r="C73" s="16">
        <f>'[1]30'!C75</f>
        <v>0</v>
      </c>
      <c r="D73" s="16">
        <f>'[1]30'!D75</f>
        <v>75</v>
      </c>
      <c r="E73" s="16">
        <f>'[1]30'!E75</f>
        <v>0</v>
      </c>
      <c r="F73" s="15">
        <f t="shared" si="17"/>
        <v>340</v>
      </c>
      <c r="G73" s="15">
        <f>'[1]30'!H75</f>
        <v>0</v>
      </c>
      <c r="H73" s="16">
        <f>'[1]30'!I75</f>
        <v>0</v>
      </c>
      <c r="I73" s="16">
        <f>'[1]30'!J75</f>
        <v>0</v>
      </c>
      <c r="J73" s="16">
        <f>'[1]30'!K75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'[1]30'!B76</f>
        <v>265</v>
      </c>
      <c r="C74" s="16">
        <f>'[1]30'!C76</f>
        <v>0</v>
      </c>
      <c r="D74" s="16">
        <f>'[1]30'!D76</f>
        <v>75</v>
      </c>
      <c r="E74" s="16">
        <f>'[1]30'!E76</f>
        <v>0</v>
      </c>
      <c r="F74" s="15">
        <f t="shared" si="17"/>
        <v>340</v>
      </c>
      <c r="G74" s="15">
        <f>'[1]30'!H76</f>
        <v>0</v>
      </c>
      <c r="H74" s="16">
        <f>'[1]30'!I76</f>
        <v>0</v>
      </c>
      <c r="I74" s="16">
        <f>'[1]30'!J76</f>
        <v>0</v>
      </c>
      <c r="J74" s="16">
        <f>'[1]30'!K76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'[1]30'!B77</f>
        <v>265</v>
      </c>
      <c r="C75" s="16">
        <f>'[1]30'!C77</f>
        <v>0</v>
      </c>
      <c r="D75" s="16">
        <f>'[1]30'!D77</f>
        <v>75</v>
      </c>
      <c r="E75" s="16">
        <f>'[1]30'!E77</f>
        <v>0</v>
      </c>
      <c r="F75" s="15">
        <f t="shared" si="17"/>
        <v>340</v>
      </c>
      <c r="G75" s="15">
        <f>'[1]30'!H77</f>
        <v>0</v>
      </c>
      <c r="H75" s="16">
        <f>'[1]30'!I77</f>
        <v>0</v>
      </c>
      <c r="I75" s="16">
        <f>'[1]30'!J77</f>
        <v>0</v>
      </c>
      <c r="J75" s="16">
        <f>'[1]30'!K77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'[1]30'!B78</f>
        <v>265</v>
      </c>
      <c r="C76" s="16">
        <f>'[1]30'!C78</f>
        <v>0</v>
      </c>
      <c r="D76" s="16">
        <f>'[1]30'!D78</f>
        <v>75</v>
      </c>
      <c r="E76" s="16">
        <f>'[1]30'!E78</f>
        <v>0</v>
      </c>
      <c r="F76" s="15">
        <f t="shared" si="17"/>
        <v>340</v>
      </c>
      <c r="G76" s="15">
        <f>'[1]30'!H78</f>
        <v>0</v>
      </c>
      <c r="H76" s="16">
        <f>'[1]30'!I78</f>
        <v>0</v>
      </c>
      <c r="I76" s="16">
        <f>'[1]30'!J78</f>
        <v>0</v>
      </c>
      <c r="J76" s="16">
        <f>'[1]30'!K78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'[1]30'!B79</f>
        <v>265</v>
      </c>
      <c r="C77" s="16">
        <f>'[1]30'!C79</f>
        <v>0</v>
      </c>
      <c r="D77" s="16">
        <f>'[1]30'!D79</f>
        <v>75</v>
      </c>
      <c r="E77" s="16">
        <f>'[1]30'!E79</f>
        <v>0</v>
      </c>
      <c r="F77" s="15">
        <f t="shared" si="17"/>
        <v>340</v>
      </c>
      <c r="G77" s="15">
        <f>'[1]30'!H79</f>
        <v>0</v>
      </c>
      <c r="H77" s="16">
        <f>'[1]30'!I79</f>
        <v>0</v>
      </c>
      <c r="I77" s="16">
        <f>'[1]30'!J79</f>
        <v>0</v>
      </c>
      <c r="J77" s="16">
        <f>'[1]30'!K79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'[1]30'!B80</f>
        <v>265</v>
      </c>
      <c r="C78" s="16">
        <f>'[1]30'!C80</f>
        <v>0</v>
      </c>
      <c r="D78" s="16">
        <f>'[1]30'!D80</f>
        <v>75</v>
      </c>
      <c r="E78" s="16">
        <f>'[1]30'!E80</f>
        <v>0</v>
      </c>
      <c r="F78" s="15">
        <f t="shared" si="17"/>
        <v>340</v>
      </c>
      <c r="G78" s="15">
        <f>'[1]30'!H80</f>
        <v>0</v>
      </c>
      <c r="H78" s="16">
        <f>'[1]30'!I80</f>
        <v>0</v>
      </c>
      <c r="I78" s="16">
        <f>'[1]30'!J80</f>
        <v>0</v>
      </c>
      <c r="J78" s="16">
        <f>'[1]30'!K80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'[1]30'!B81</f>
        <v>265</v>
      </c>
      <c r="C79" s="16">
        <f>'[1]30'!C81</f>
        <v>0</v>
      </c>
      <c r="D79" s="16">
        <f>'[1]30'!D81</f>
        <v>75</v>
      </c>
      <c r="E79" s="16">
        <f>'[1]30'!E81</f>
        <v>0</v>
      </c>
      <c r="F79" s="15">
        <f t="shared" si="17"/>
        <v>340</v>
      </c>
      <c r="G79" s="15">
        <f>'[1]30'!H81</f>
        <v>0</v>
      </c>
      <c r="H79" s="16">
        <f>'[1]30'!I81</f>
        <v>0</v>
      </c>
      <c r="I79" s="16">
        <f>'[1]30'!J81</f>
        <v>0</v>
      </c>
      <c r="J79" s="16">
        <f>'[1]30'!K81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'[1]30'!B82</f>
        <v>265</v>
      </c>
      <c r="C80" s="16">
        <f>'[1]30'!C82</f>
        <v>0</v>
      </c>
      <c r="D80" s="16">
        <f>'[1]30'!D82</f>
        <v>75</v>
      </c>
      <c r="E80" s="16">
        <f>'[1]30'!E82</f>
        <v>0</v>
      </c>
      <c r="F80" s="15">
        <f t="shared" si="17"/>
        <v>340</v>
      </c>
      <c r="G80" s="15">
        <f>'[1]30'!H82</f>
        <v>0</v>
      </c>
      <c r="H80" s="16">
        <f>'[1]30'!I82</f>
        <v>0</v>
      </c>
      <c r="I80" s="16">
        <f>'[1]30'!J82</f>
        <v>0</v>
      </c>
      <c r="J80" s="16">
        <f>'[1]30'!K82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'[1]30'!B83</f>
        <v>265</v>
      </c>
      <c r="C81" s="16">
        <f>'[1]30'!C83</f>
        <v>0</v>
      </c>
      <c r="D81" s="16">
        <f>'[1]30'!D83</f>
        <v>75</v>
      </c>
      <c r="E81" s="16">
        <f>'[1]30'!E83</f>
        <v>0</v>
      </c>
      <c r="F81" s="15">
        <f t="shared" si="17"/>
        <v>340</v>
      </c>
      <c r="G81" s="15">
        <f>'[1]30'!H83</f>
        <v>0</v>
      </c>
      <c r="H81" s="16">
        <f>'[1]30'!I83</f>
        <v>0</v>
      </c>
      <c r="I81" s="16">
        <f>'[1]30'!J83</f>
        <v>0</v>
      </c>
      <c r="J81" s="16">
        <f>'[1]30'!K83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'[1]30'!B84</f>
        <v>265</v>
      </c>
      <c r="C82" s="16">
        <f>'[1]30'!C84</f>
        <v>0</v>
      </c>
      <c r="D82" s="16">
        <f>'[1]30'!D84</f>
        <v>75</v>
      </c>
      <c r="E82" s="16">
        <f>'[1]30'!E84</f>
        <v>0</v>
      </c>
      <c r="F82" s="15">
        <f t="shared" si="17"/>
        <v>340</v>
      </c>
      <c r="G82" s="15">
        <f>'[1]30'!H84</f>
        <v>0</v>
      </c>
      <c r="H82" s="16">
        <f>'[1]30'!I84</f>
        <v>0</v>
      </c>
      <c r="I82" s="16">
        <f>'[1]30'!J84</f>
        <v>0</v>
      </c>
      <c r="J82" s="16">
        <f>'[1]30'!K84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'[1]30'!B85</f>
        <v>265</v>
      </c>
      <c r="C83" s="16">
        <f>'[1]30'!C85</f>
        <v>0</v>
      </c>
      <c r="D83" s="16">
        <f>'[1]30'!D85</f>
        <v>75</v>
      </c>
      <c r="E83" s="16">
        <f>'[1]30'!E85</f>
        <v>0</v>
      </c>
      <c r="F83" s="15">
        <f t="shared" si="17"/>
        <v>340</v>
      </c>
      <c r="G83" s="15">
        <f>'[1]30'!H85</f>
        <v>0</v>
      </c>
      <c r="H83" s="16">
        <f>'[1]30'!I85</f>
        <v>0</v>
      </c>
      <c r="I83" s="16">
        <f>'[1]30'!J85</f>
        <v>0</v>
      </c>
      <c r="J83" s="16">
        <f>'[1]30'!K85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'[1]30'!B86</f>
        <v>265</v>
      </c>
      <c r="C84" s="16">
        <f>'[1]30'!C86</f>
        <v>0</v>
      </c>
      <c r="D84" s="16">
        <f>'[1]30'!D86</f>
        <v>75</v>
      </c>
      <c r="E84" s="16">
        <f>'[1]30'!E86</f>
        <v>0</v>
      </c>
      <c r="F84" s="15">
        <f t="shared" si="17"/>
        <v>340</v>
      </c>
      <c r="G84" s="15">
        <f>'[1]30'!H86</f>
        <v>0</v>
      </c>
      <c r="H84" s="16">
        <f>'[1]30'!I86</f>
        <v>0</v>
      </c>
      <c r="I84" s="16">
        <f>'[1]30'!J86</f>
        <v>0</v>
      </c>
      <c r="J84" s="16">
        <f>'[1]30'!K86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'[1]30'!B87</f>
        <v>265</v>
      </c>
      <c r="C85" s="16">
        <f>'[1]30'!C87</f>
        <v>0</v>
      </c>
      <c r="D85" s="16">
        <f>'[1]30'!D87</f>
        <v>75</v>
      </c>
      <c r="E85" s="16">
        <f>'[1]30'!E87</f>
        <v>0</v>
      </c>
      <c r="F85" s="15">
        <f t="shared" si="17"/>
        <v>340</v>
      </c>
      <c r="G85" s="15">
        <f>'[1]30'!H87</f>
        <v>0</v>
      </c>
      <c r="H85" s="16">
        <f>'[1]30'!I87</f>
        <v>0</v>
      </c>
      <c r="I85" s="16">
        <f>'[1]30'!J87</f>
        <v>0</v>
      </c>
      <c r="J85" s="16">
        <f>'[1]30'!K87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'[1]30'!B88</f>
        <v>265</v>
      </c>
      <c r="C86" s="16">
        <f>'[1]30'!C88</f>
        <v>0</v>
      </c>
      <c r="D86" s="16">
        <f>'[1]30'!D88</f>
        <v>75</v>
      </c>
      <c r="E86" s="16">
        <f>'[1]30'!E88</f>
        <v>0</v>
      </c>
      <c r="F86" s="15">
        <f t="shared" si="17"/>
        <v>340</v>
      </c>
      <c r="G86" s="15">
        <f>'[1]30'!H88</f>
        <v>0</v>
      </c>
      <c r="H86" s="16">
        <f>'[1]30'!I88</f>
        <v>0</v>
      </c>
      <c r="I86" s="16">
        <f>'[1]30'!J88</f>
        <v>0</v>
      </c>
      <c r="J86" s="16">
        <f>'[1]30'!K88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'[1]30'!B89</f>
        <v>265</v>
      </c>
      <c r="C87" s="16">
        <f>'[1]30'!C89</f>
        <v>0</v>
      </c>
      <c r="D87" s="16">
        <f>'[1]30'!D89</f>
        <v>75</v>
      </c>
      <c r="E87" s="16">
        <f>'[1]30'!E89</f>
        <v>0</v>
      </c>
      <c r="F87" s="15">
        <f t="shared" si="17"/>
        <v>340</v>
      </c>
      <c r="G87" s="15">
        <f>'[1]30'!H89</f>
        <v>0</v>
      </c>
      <c r="H87" s="16">
        <f>'[1]30'!I89</f>
        <v>0</v>
      </c>
      <c r="I87" s="16">
        <f>'[1]30'!J89</f>
        <v>0</v>
      </c>
      <c r="J87" s="16">
        <f>'[1]30'!K89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'[1]30'!B90</f>
        <v>265</v>
      </c>
      <c r="C88" s="16">
        <f>'[1]30'!C90</f>
        <v>0</v>
      </c>
      <c r="D88" s="16">
        <f>'[1]30'!D90</f>
        <v>75</v>
      </c>
      <c r="E88" s="16">
        <f>'[1]30'!E90</f>
        <v>0</v>
      </c>
      <c r="F88" s="15">
        <f t="shared" si="17"/>
        <v>340</v>
      </c>
      <c r="G88" s="15">
        <f>'[1]30'!H90</f>
        <v>0</v>
      </c>
      <c r="H88" s="16">
        <f>'[1]30'!I90</f>
        <v>0</v>
      </c>
      <c r="I88" s="16">
        <f>'[1]30'!J90</f>
        <v>0</v>
      </c>
      <c r="J88" s="16">
        <f>'[1]30'!K90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'[1]30'!B91</f>
        <v>265</v>
      </c>
      <c r="C89" s="16">
        <f>'[1]30'!C91</f>
        <v>0</v>
      </c>
      <c r="D89" s="16">
        <f>'[1]30'!D91</f>
        <v>75</v>
      </c>
      <c r="E89" s="16">
        <f>'[1]30'!E91</f>
        <v>0</v>
      </c>
      <c r="F89" s="15">
        <f t="shared" si="17"/>
        <v>340</v>
      </c>
      <c r="G89" s="15">
        <f>'[1]30'!H91</f>
        <v>0</v>
      </c>
      <c r="H89" s="16">
        <f>'[1]30'!I91</f>
        <v>0</v>
      </c>
      <c r="I89" s="16">
        <f>'[1]30'!J91</f>
        <v>0</v>
      </c>
      <c r="J89" s="16">
        <f>'[1]30'!K91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'[1]30'!B92</f>
        <v>265</v>
      </c>
      <c r="C90" s="16">
        <f>'[1]30'!C92</f>
        <v>0</v>
      </c>
      <c r="D90" s="16">
        <f>'[1]30'!D92</f>
        <v>75</v>
      </c>
      <c r="E90" s="16">
        <f>'[1]30'!E92</f>
        <v>0</v>
      </c>
      <c r="F90" s="15">
        <f t="shared" si="17"/>
        <v>340</v>
      </c>
      <c r="G90" s="15">
        <f>'[1]30'!H92</f>
        <v>0</v>
      </c>
      <c r="H90" s="16">
        <f>'[1]30'!I92</f>
        <v>0</v>
      </c>
      <c r="I90" s="16">
        <f>'[1]30'!J92</f>
        <v>0</v>
      </c>
      <c r="J90" s="16">
        <f>'[1]30'!K92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'[1]30'!B93</f>
        <v>265</v>
      </c>
      <c r="C91" s="16">
        <f>'[1]30'!C93</f>
        <v>0</v>
      </c>
      <c r="D91" s="16">
        <f>'[1]30'!D93</f>
        <v>75</v>
      </c>
      <c r="E91" s="16">
        <f>'[1]30'!E93</f>
        <v>0</v>
      </c>
      <c r="F91" s="15">
        <f t="shared" si="17"/>
        <v>340</v>
      </c>
      <c r="G91" s="15">
        <f>'[1]30'!H93</f>
        <v>0</v>
      </c>
      <c r="H91" s="16">
        <f>'[1]30'!I93</f>
        <v>0</v>
      </c>
      <c r="I91" s="16">
        <f>'[1]30'!J93</f>
        <v>0</v>
      </c>
      <c r="J91" s="16">
        <f>'[1]30'!K93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'[1]30'!B94</f>
        <v>265</v>
      </c>
      <c r="C92" s="16">
        <f>'[1]30'!C94</f>
        <v>0</v>
      </c>
      <c r="D92" s="16">
        <f>'[1]30'!D94</f>
        <v>75</v>
      </c>
      <c r="E92" s="16">
        <f>'[1]30'!E94</f>
        <v>0</v>
      </c>
      <c r="F92" s="15">
        <f t="shared" si="17"/>
        <v>340</v>
      </c>
      <c r="G92" s="15">
        <f>'[1]30'!H94</f>
        <v>0</v>
      </c>
      <c r="H92" s="16">
        <f>'[1]30'!I94</f>
        <v>0</v>
      </c>
      <c r="I92" s="16">
        <f>'[1]30'!J94</f>
        <v>0</v>
      </c>
      <c r="J92" s="16">
        <f>'[1]30'!K94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'[1]30'!B95</f>
        <v>265</v>
      </c>
      <c r="C93" s="16">
        <f>'[1]30'!C95</f>
        <v>0</v>
      </c>
      <c r="D93" s="16">
        <f>'[1]30'!D95</f>
        <v>75</v>
      </c>
      <c r="E93" s="16">
        <f>'[1]30'!E95</f>
        <v>0</v>
      </c>
      <c r="F93" s="15">
        <f t="shared" si="17"/>
        <v>340</v>
      </c>
      <c r="G93" s="15">
        <f>'[1]30'!H95</f>
        <v>0</v>
      </c>
      <c r="H93" s="16">
        <f>'[1]30'!I95</f>
        <v>0</v>
      </c>
      <c r="I93" s="16">
        <f>'[1]30'!J95</f>
        <v>0</v>
      </c>
      <c r="J93" s="16">
        <f>'[1]30'!K95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'[1]30'!B96</f>
        <v>265</v>
      </c>
      <c r="C94" s="16">
        <f>'[1]30'!C96</f>
        <v>0</v>
      </c>
      <c r="D94" s="16">
        <f>'[1]30'!D96</f>
        <v>75</v>
      </c>
      <c r="E94" s="16">
        <f>'[1]30'!E96</f>
        <v>0</v>
      </c>
      <c r="F94" s="15">
        <f t="shared" si="17"/>
        <v>340</v>
      </c>
      <c r="G94" s="15">
        <f>'[1]30'!H96</f>
        <v>0</v>
      </c>
      <c r="H94" s="16">
        <f>'[1]30'!I96</f>
        <v>0</v>
      </c>
      <c r="I94" s="16">
        <f>'[1]30'!J96</f>
        <v>0</v>
      </c>
      <c r="J94" s="16">
        <f>'[1]30'!K96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'[1]30'!B97</f>
        <v>265</v>
      </c>
      <c r="C95" s="16">
        <f>'[1]30'!C97</f>
        <v>0</v>
      </c>
      <c r="D95" s="16">
        <f>'[1]30'!D97</f>
        <v>75</v>
      </c>
      <c r="E95" s="16">
        <f>'[1]30'!E97</f>
        <v>0</v>
      </c>
      <c r="F95" s="15">
        <f t="shared" si="17"/>
        <v>340</v>
      </c>
      <c r="G95" s="15">
        <f>'[1]30'!H97</f>
        <v>0</v>
      </c>
      <c r="H95" s="16">
        <f>'[1]30'!I97</f>
        <v>0</v>
      </c>
      <c r="I95" s="16">
        <f>'[1]30'!J97</f>
        <v>0</v>
      </c>
      <c r="J95" s="16">
        <f>'[1]30'!K97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'[1]30'!B98</f>
        <v>265</v>
      </c>
      <c r="C96" s="16">
        <f>'[1]30'!C98</f>
        <v>0</v>
      </c>
      <c r="D96" s="16">
        <f>'[1]30'!D98</f>
        <v>75</v>
      </c>
      <c r="E96" s="16">
        <f>'[1]30'!E98</f>
        <v>0</v>
      </c>
      <c r="F96" s="15">
        <f t="shared" si="17"/>
        <v>340</v>
      </c>
      <c r="G96" s="15">
        <f>'[1]30'!H98</f>
        <v>0</v>
      </c>
      <c r="H96" s="16">
        <f>'[1]30'!I98</f>
        <v>0</v>
      </c>
      <c r="I96" s="16">
        <f>'[1]30'!J98</f>
        <v>0</v>
      </c>
      <c r="J96" s="16">
        <f>'[1]30'!K98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'[1]30'!B99</f>
        <v>265</v>
      </c>
      <c r="C97" s="16">
        <f>'[1]30'!C99</f>
        <v>0</v>
      </c>
      <c r="D97" s="16">
        <f>'[1]30'!D99</f>
        <v>75</v>
      </c>
      <c r="E97" s="16">
        <f>'[1]30'!E99</f>
        <v>0</v>
      </c>
      <c r="F97" s="15">
        <f t="shared" si="17"/>
        <v>340</v>
      </c>
      <c r="G97" s="15">
        <f>'[1]30'!H99</f>
        <v>0</v>
      </c>
      <c r="H97" s="16">
        <f>'[1]30'!I99</f>
        <v>0</v>
      </c>
      <c r="I97" s="16">
        <f>'[1]30'!J99</f>
        <v>0</v>
      </c>
      <c r="J97" s="16">
        <f>'[1]30'!K99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'[1]30'!B100</f>
        <v>265</v>
      </c>
      <c r="C98" s="16">
        <f>'[1]30'!C100</f>
        <v>0</v>
      </c>
      <c r="D98" s="16">
        <f>'[1]30'!D100</f>
        <v>75</v>
      </c>
      <c r="E98" s="16">
        <f>'[1]30'!E100</f>
        <v>0</v>
      </c>
      <c r="F98" s="15">
        <f t="shared" si="17"/>
        <v>340</v>
      </c>
      <c r="G98" s="15">
        <f>'[1]30'!H100</f>
        <v>0</v>
      </c>
      <c r="H98" s="16">
        <f>'[1]30'!I100</f>
        <v>0</v>
      </c>
      <c r="I98" s="16">
        <f>'[1]30'!J100</f>
        <v>0</v>
      </c>
      <c r="J98" s="16">
        <f>'[1]30'!K100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45260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'[2]30'!B5</f>
        <v>42</v>
      </c>
      <c r="C3" s="195">
        <f>'[2]30'!C5</f>
        <v>30</v>
      </c>
      <c r="D3" s="195">
        <f>'[2]30'!D5</f>
        <v>0</v>
      </c>
      <c r="E3" s="195">
        <f>'[2]30'!E5</f>
        <v>0</v>
      </c>
      <c r="F3" s="15">
        <f>SUM(B3:E3)</f>
        <v>72</v>
      </c>
      <c r="G3" s="194">
        <f>'[2]30'!H5</f>
        <v>37</v>
      </c>
      <c r="H3" s="195">
        <f>'[2]30'!I5</f>
        <v>0</v>
      </c>
      <c r="I3" s="195">
        <f>'[2]30'!J5</f>
        <v>0</v>
      </c>
      <c r="J3" s="195">
        <f>'[2]30'!K5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4">
        <f>'[2]30'!B6</f>
        <v>42</v>
      </c>
      <c r="C4" s="195">
        <f>'[2]30'!C6</f>
        <v>30</v>
      </c>
      <c r="D4" s="195">
        <f>'[2]30'!D6</f>
        <v>0</v>
      </c>
      <c r="E4" s="195">
        <f>'[2]30'!E6</f>
        <v>0</v>
      </c>
      <c r="F4" s="15">
        <f>SUM(B4:E4)</f>
        <v>72</v>
      </c>
      <c r="G4" s="194">
        <f>'[2]30'!H6</f>
        <v>37</v>
      </c>
      <c r="H4" s="195">
        <f>'[2]30'!I6</f>
        <v>0</v>
      </c>
      <c r="I4" s="195">
        <f>'[2]30'!J6</f>
        <v>0</v>
      </c>
      <c r="J4" s="195">
        <f>'[2]30'!K6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4">
        <f>'[2]30'!B7</f>
        <v>42</v>
      </c>
      <c r="C5" s="195">
        <f>'[2]30'!C7</f>
        <v>30</v>
      </c>
      <c r="D5" s="195">
        <f>'[2]30'!D7</f>
        <v>0</v>
      </c>
      <c r="E5" s="195">
        <f>'[2]30'!E7</f>
        <v>0</v>
      </c>
      <c r="F5" s="15">
        <f t="shared" ref="F5:F68" si="6">SUM(B5:E5)</f>
        <v>72</v>
      </c>
      <c r="G5" s="194">
        <f>'[2]30'!H7</f>
        <v>37</v>
      </c>
      <c r="H5" s="195">
        <f>'[2]30'!I7</f>
        <v>0</v>
      </c>
      <c r="I5" s="195">
        <f>'[2]30'!J7</f>
        <v>0</v>
      </c>
      <c r="J5" s="195">
        <f>'[2]30'!K7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4">
        <f>'[2]30'!B8</f>
        <v>42</v>
      </c>
      <c r="C6" s="195">
        <f>'[2]30'!C8</f>
        <v>30</v>
      </c>
      <c r="D6" s="195">
        <f>'[2]30'!D8</f>
        <v>0</v>
      </c>
      <c r="E6" s="195">
        <f>'[2]30'!E8</f>
        <v>0</v>
      </c>
      <c r="F6" s="15">
        <f t="shared" si="6"/>
        <v>72</v>
      </c>
      <c r="G6" s="194">
        <f>'[2]30'!H8</f>
        <v>37</v>
      </c>
      <c r="H6" s="195">
        <f>'[2]30'!I8</f>
        <v>0</v>
      </c>
      <c r="I6" s="195">
        <f>'[2]30'!J8</f>
        <v>0</v>
      </c>
      <c r="J6" s="195">
        <f>'[2]30'!K8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4">
        <f>'[2]30'!B9</f>
        <v>42</v>
      </c>
      <c r="C7" s="195">
        <f>'[2]30'!C9</f>
        <v>30</v>
      </c>
      <c r="D7" s="195">
        <f>'[2]30'!D9</f>
        <v>0</v>
      </c>
      <c r="E7" s="195">
        <f>'[2]30'!E9</f>
        <v>0</v>
      </c>
      <c r="F7" s="15">
        <f t="shared" si="6"/>
        <v>72</v>
      </c>
      <c r="G7" s="194">
        <f>'[2]30'!H9</f>
        <v>37</v>
      </c>
      <c r="H7" s="195">
        <f>'[2]30'!I9</f>
        <v>0</v>
      </c>
      <c r="I7" s="195">
        <f>'[2]30'!J9</f>
        <v>0</v>
      </c>
      <c r="J7" s="195">
        <f>'[2]30'!K9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4">
        <f>'[2]30'!B10</f>
        <v>42</v>
      </c>
      <c r="C8" s="195">
        <f>'[2]30'!C10</f>
        <v>30</v>
      </c>
      <c r="D8" s="195">
        <f>'[2]30'!D10</f>
        <v>0</v>
      </c>
      <c r="E8" s="195">
        <f>'[2]30'!E10</f>
        <v>0</v>
      </c>
      <c r="F8" s="15">
        <f t="shared" si="6"/>
        <v>72</v>
      </c>
      <c r="G8" s="194">
        <f>'[2]30'!H10</f>
        <v>37</v>
      </c>
      <c r="H8" s="195">
        <f>'[2]30'!I10</f>
        <v>0</v>
      </c>
      <c r="I8" s="195">
        <f>'[2]30'!J10</f>
        <v>0</v>
      </c>
      <c r="J8" s="195">
        <f>'[2]30'!K10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4">
        <f>'[2]30'!B11</f>
        <v>42</v>
      </c>
      <c r="C9" s="195">
        <f>'[2]30'!C11</f>
        <v>30</v>
      </c>
      <c r="D9" s="195">
        <f>'[2]30'!D11</f>
        <v>0</v>
      </c>
      <c r="E9" s="195">
        <f>'[2]30'!E11</f>
        <v>0</v>
      </c>
      <c r="F9" s="15">
        <f t="shared" si="6"/>
        <v>72</v>
      </c>
      <c r="G9" s="194">
        <f>'[2]30'!H11</f>
        <v>37</v>
      </c>
      <c r="H9" s="195">
        <f>'[2]30'!I11</f>
        <v>0</v>
      </c>
      <c r="I9" s="195">
        <f>'[2]30'!J11</f>
        <v>0</v>
      </c>
      <c r="J9" s="195">
        <f>'[2]30'!K11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4">
        <f>'[2]30'!B12</f>
        <v>42</v>
      </c>
      <c r="C10" s="195">
        <f>'[2]30'!C12</f>
        <v>30</v>
      </c>
      <c r="D10" s="195">
        <f>'[2]30'!D12</f>
        <v>0</v>
      </c>
      <c r="E10" s="195">
        <f>'[2]30'!E12</f>
        <v>0</v>
      </c>
      <c r="F10" s="15">
        <f t="shared" si="6"/>
        <v>72</v>
      </c>
      <c r="G10" s="194">
        <f>'[2]30'!H12</f>
        <v>37</v>
      </c>
      <c r="H10" s="195">
        <f>'[2]30'!I12</f>
        <v>0</v>
      </c>
      <c r="I10" s="195">
        <f>'[2]30'!J12</f>
        <v>0</v>
      </c>
      <c r="J10" s="195">
        <f>'[2]30'!K12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4">
        <f>'[2]30'!B13</f>
        <v>42</v>
      </c>
      <c r="C11" s="195">
        <f>'[2]30'!C13</f>
        <v>30</v>
      </c>
      <c r="D11" s="195">
        <f>'[2]30'!D13</f>
        <v>0</v>
      </c>
      <c r="E11" s="195">
        <f>'[2]30'!E13</f>
        <v>0</v>
      </c>
      <c r="F11" s="15">
        <f t="shared" si="6"/>
        <v>72</v>
      </c>
      <c r="G11" s="194">
        <f>'[2]30'!H13</f>
        <v>37</v>
      </c>
      <c r="H11" s="195">
        <f>'[2]30'!I13</f>
        <v>0</v>
      </c>
      <c r="I11" s="195">
        <f>'[2]30'!J13</f>
        <v>0</v>
      </c>
      <c r="J11" s="195">
        <f>'[2]30'!K13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4">
        <f>'[2]30'!B14</f>
        <v>42</v>
      </c>
      <c r="C12" s="195">
        <f>'[2]30'!C14</f>
        <v>30</v>
      </c>
      <c r="D12" s="195">
        <f>'[2]30'!D14</f>
        <v>0</v>
      </c>
      <c r="E12" s="195">
        <f>'[2]30'!E14</f>
        <v>0</v>
      </c>
      <c r="F12" s="15">
        <f t="shared" si="6"/>
        <v>72</v>
      </c>
      <c r="G12" s="194">
        <f>'[2]30'!H14</f>
        <v>37</v>
      </c>
      <c r="H12" s="195">
        <f>'[2]30'!I14</f>
        <v>0</v>
      </c>
      <c r="I12" s="195">
        <f>'[2]30'!J14</f>
        <v>0</v>
      </c>
      <c r="J12" s="195">
        <f>'[2]30'!K14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4">
        <f>'[2]30'!B15</f>
        <v>42</v>
      </c>
      <c r="C13" s="195">
        <f>'[2]30'!C15</f>
        <v>30</v>
      </c>
      <c r="D13" s="195">
        <f>'[2]30'!D15</f>
        <v>0</v>
      </c>
      <c r="E13" s="195">
        <f>'[2]30'!E15</f>
        <v>0</v>
      </c>
      <c r="F13" s="15">
        <f t="shared" si="6"/>
        <v>72</v>
      </c>
      <c r="G13" s="194">
        <f>'[2]30'!H15</f>
        <v>37</v>
      </c>
      <c r="H13" s="195">
        <f>'[2]30'!I15</f>
        <v>0</v>
      </c>
      <c r="I13" s="195">
        <f>'[2]30'!J15</f>
        <v>0</v>
      </c>
      <c r="J13" s="195">
        <f>'[2]30'!K15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4">
        <f>'[2]30'!B16</f>
        <v>42</v>
      </c>
      <c r="C14" s="195">
        <f>'[2]30'!C16</f>
        <v>30</v>
      </c>
      <c r="D14" s="195">
        <f>'[2]30'!D16</f>
        <v>0</v>
      </c>
      <c r="E14" s="195">
        <f>'[2]30'!E16</f>
        <v>0</v>
      </c>
      <c r="F14" s="15">
        <f t="shared" si="6"/>
        <v>72</v>
      </c>
      <c r="G14" s="194">
        <f>'[2]30'!H16</f>
        <v>37</v>
      </c>
      <c r="H14" s="195">
        <f>'[2]30'!I16</f>
        <v>0</v>
      </c>
      <c r="I14" s="195">
        <f>'[2]30'!J16</f>
        <v>0</v>
      </c>
      <c r="J14" s="195">
        <f>'[2]30'!K16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4">
        <f>'[2]30'!B17</f>
        <v>42</v>
      </c>
      <c r="C15" s="195">
        <f>'[2]30'!C17</f>
        <v>30</v>
      </c>
      <c r="D15" s="195">
        <f>'[2]30'!D17</f>
        <v>0</v>
      </c>
      <c r="E15" s="195">
        <f>'[2]30'!E17</f>
        <v>0</v>
      </c>
      <c r="F15" s="15">
        <f t="shared" si="6"/>
        <v>72</v>
      </c>
      <c r="G15" s="194">
        <f>'[2]30'!H17</f>
        <v>37</v>
      </c>
      <c r="H15" s="195">
        <f>'[2]30'!I17</f>
        <v>0</v>
      </c>
      <c r="I15" s="195">
        <f>'[2]30'!J17</f>
        <v>0</v>
      </c>
      <c r="J15" s="195">
        <f>'[2]30'!K17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4">
        <f>'[2]30'!B18</f>
        <v>42</v>
      </c>
      <c r="C16" s="195">
        <f>'[2]30'!C18</f>
        <v>30</v>
      </c>
      <c r="D16" s="195">
        <f>'[2]30'!D18</f>
        <v>0</v>
      </c>
      <c r="E16" s="195">
        <f>'[2]30'!E18</f>
        <v>0</v>
      </c>
      <c r="F16" s="15">
        <f t="shared" si="6"/>
        <v>72</v>
      </c>
      <c r="G16" s="194">
        <f>'[2]30'!H18</f>
        <v>37</v>
      </c>
      <c r="H16" s="195">
        <f>'[2]30'!I18</f>
        <v>0</v>
      </c>
      <c r="I16" s="195">
        <f>'[2]30'!J18</f>
        <v>0</v>
      </c>
      <c r="J16" s="195">
        <f>'[2]30'!K18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4">
        <f>'[2]30'!B19</f>
        <v>42</v>
      </c>
      <c r="C17" s="195">
        <f>'[2]30'!C19</f>
        <v>30</v>
      </c>
      <c r="D17" s="195">
        <f>'[2]30'!D19</f>
        <v>0</v>
      </c>
      <c r="E17" s="195">
        <f>'[2]30'!E19</f>
        <v>0</v>
      </c>
      <c r="F17" s="15">
        <f t="shared" si="6"/>
        <v>72</v>
      </c>
      <c r="G17" s="194">
        <f>'[2]30'!H19</f>
        <v>37</v>
      </c>
      <c r="H17" s="195">
        <f>'[2]30'!I19</f>
        <v>0</v>
      </c>
      <c r="I17" s="195">
        <f>'[2]30'!J19</f>
        <v>0</v>
      </c>
      <c r="J17" s="195">
        <f>'[2]30'!K19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4">
        <f>'[2]30'!B20</f>
        <v>42</v>
      </c>
      <c r="C18" s="195">
        <f>'[2]30'!C20</f>
        <v>30</v>
      </c>
      <c r="D18" s="195">
        <f>'[2]30'!D20</f>
        <v>0</v>
      </c>
      <c r="E18" s="195">
        <f>'[2]30'!E20</f>
        <v>0</v>
      </c>
      <c r="F18" s="15">
        <f t="shared" si="6"/>
        <v>72</v>
      </c>
      <c r="G18" s="194">
        <f>'[2]30'!H20</f>
        <v>37</v>
      </c>
      <c r="H18" s="195">
        <f>'[2]30'!I20</f>
        <v>0</v>
      </c>
      <c r="I18" s="195">
        <f>'[2]30'!J20</f>
        <v>0</v>
      </c>
      <c r="J18" s="195">
        <f>'[2]30'!K20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4">
        <f>'[2]30'!B21</f>
        <v>42</v>
      </c>
      <c r="C19" s="195">
        <f>'[2]30'!C21</f>
        <v>30</v>
      </c>
      <c r="D19" s="195">
        <f>'[2]30'!D21</f>
        <v>0</v>
      </c>
      <c r="E19" s="195">
        <f>'[2]30'!E21</f>
        <v>0</v>
      </c>
      <c r="F19" s="15">
        <f t="shared" si="6"/>
        <v>72</v>
      </c>
      <c r="G19" s="194">
        <f>'[2]30'!H21</f>
        <v>37</v>
      </c>
      <c r="H19" s="195">
        <f>'[2]30'!I21</f>
        <v>0</v>
      </c>
      <c r="I19" s="195">
        <f>'[2]30'!J21</f>
        <v>0</v>
      </c>
      <c r="J19" s="195">
        <f>'[2]30'!K21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4">
        <f>'[2]30'!B22</f>
        <v>42</v>
      </c>
      <c r="C20" s="195">
        <f>'[2]30'!C22</f>
        <v>30</v>
      </c>
      <c r="D20" s="195">
        <f>'[2]30'!D22</f>
        <v>0</v>
      </c>
      <c r="E20" s="195">
        <f>'[2]30'!E22</f>
        <v>0</v>
      </c>
      <c r="F20" s="15">
        <f t="shared" si="6"/>
        <v>72</v>
      </c>
      <c r="G20" s="194">
        <f>'[2]30'!H22</f>
        <v>37</v>
      </c>
      <c r="H20" s="195">
        <f>'[2]30'!I22</f>
        <v>0</v>
      </c>
      <c r="I20" s="195">
        <f>'[2]30'!J22</f>
        <v>0</v>
      </c>
      <c r="J20" s="195">
        <f>'[2]30'!K22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4">
        <f>'[2]30'!B23</f>
        <v>42</v>
      </c>
      <c r="C21" s="195">
        <f>'[2]30'!C23</f>
        <v>30</v>
      </c>
      <c r="D21" s="195">
        <f>'[2]30'!D23</f>
        <v>0</v>
      </c>
      <c r="E21" s="195">
        <f>'[2]30'!E23</f>
        <v>0</v>
      </c>
      <c r="F21" s="15">
        <f t="shared" si="6"/>
        <v>72</v>
      </c>
      <c r="G21" s="194">
        <f>'[2]30'!H23</f>
        <v>37</v>
      </c>
      <c r="H21" s="195">
        <f>'[2]30'!I23</f>
        <v>0</v>
      </c>
      <c r="I21" s="195">
        <f>'[2]30'!J23</f>
        <v>0</v>
      </c>
      <c r="J21" s="195">
        <f>'[2]30'!K23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4">
        <f>'[2]30'!B24</f>
        <v>42</v>
      </c>
      <c r="C22" s="195">
        <f>'[2]30'!C24</f>
        <v>30</v>
      </c>
      <c r="D22" s="195">
        <f>'[2]30'!D24</f>
        <v>0</v>
      </c>
      <c r="E22" s="195">
        <f>'[2]30'!E24</f>
        <v>0</v>
      </c>
      <c r="F22" s="15">
        <f t="shared" si="6"/>
        <v>72</v>
      </c>
      <c r="G22" s="194">
        <f>'[2]30'!H24</f>
        <v>37</v>
      </c>
      <c r="H22" s="195">
        <f>'[2]30'!I24</f>
        <v>0</v>
      </c>
      <c r="I22" s="195">
        <f>'[2]30'!J24</f>
        <v>0</v>
      </c>
      <c r="J22" s="195">
        <f>'[2]30'!K24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4">
        <f>'[2]30'!B25</f>
        <v>42</v>
      </c>
      <c r="C23" s="195">
        <f>'[2]30'!C25</f>
        <v>30</v>
      </c>
      <c r="D23" s="195">
        <f>'[2]30'!D25</f>
        <v>0</v>
      </c>
      <c r="E23" s="195">
        <f>'[2]30'!E25</f>
        <v>0</v>
      </c>
      <c r="F23" s="15">
        <f t="shared" si="6"/>
        <v>72</v>
      </c>
      <c r="G23" s="194">
        <f>'[2]30'!H25</f>
        <v>37</v>
      </c>
      <c r="H23" s="195">
        <f>'[2]30'!I25</f>
        <v>0</v>
      </c>
      <c r="I23" s="195">
        <f>'[2]30'!J25</f>
        <v>0</v>
      </c>
      <c r="J23" s="195">
        <f>'[2]30'!K25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4">
        <f>'[2]30'!B26</f>
        <v>42</v>
      </c>
      <c r="C24" s="195">
        <f>'[2]30'!C26</f>
        <v>30</v>
      </c>
      <c r="D24" s="195">
        <f>'[2]30'!D26</f>
        <v>0</v>
      </c>
      <c r="E24" s="195">
        <f>'[2]30'!E26</f>
        <v>0</v>
      </c>
      <c r="F24" s="15">
        <f t="shared" si="6"/>
        <v>72</v>
      </c>
      <c r="G24" s="194">
        <f>'[2]30'!H26</f>
        <v>37</v>
      </c>
      <c r="H24" s="195">
        <f>'[2]30'!I26</f>
        <v>0</v>
      </c>
      <c r="I24" s="195">
        <f>'[2]30'!J26</f>
        <v>0</v>
      </c>
      <c r="J24" s="195">
        <f>'[2]30'!K26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4">
        <f>'[2]30'!B27</f>
        <v>42</v>
      </c>
      <c r="C25" s="195">
        <f>'[2]30'!C27</f>
        <v>30</v>
      </c>
      <c r="D25" s="195">
        <f>'[2]30'!D27</f>
        <v>0</v>
      </c>
      <c r="E25" s="195">
        <f>'[2]30'!E27</f>
        <v>0</v>
      </c>
      <c r="F25" s="15">
        <f t="shared" si="6"/>
        <v>72</v>
      </c>
      <c r="G25" s="194">
        <f>'[2]30'!H27</f>
        <v>37</v>
      </c>
      <c r="H25" s="195">
        <f>'[2]30'!I27</f>
        <v>0</v>
      </c>
      <c r="I25" s="195">
        <f>'[2]30'!J27</f>
        <v>0</v>
      </c>
      <c r="J25" s="195">
        <f>'[2]30'!K27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4">
        <f>'[2]30'!B28</f>
        <v>42</v>
      </c>
      <c r="C26" s="195">
        <f>'[2]30'!C28</f>
        <v>30</v>
      </c>
      <c r="D26" s="195">
        <f>'[2]30'!D28</f>
        <v>0</v>
      </c>
      <c r="E26" s="195">
        <f>'[2]30'!E28</f>
        <v>0</v>
      </c>
      <c r="F26" s="15">
        <f t="shared" si="6"/>
        <v>72</v>
      </c>
      <c r="G26" s="194">
        <f>'[2]30'!H28</f>
        <v>37</v>
      </c>
      <c r="H26" s="195">
        <f>'[2]30'!I28</f>
        <v>0</v>
      </c>
      <c r="I26" s="195">
        <f>'[2]30'!J28</f>
        <v>0</v>
      </c>
      <c r="J26" s="195">
        <f>'[2]30'!K28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4">
        <f>'[2]30'!B29</f>
        <v>42</v>
      </c>
      <c r="C27" s="195">
        <f>'[2]30'!C29</f>
        <v>30</v>
      </c>
      <c r="D27" s="195">
        <f>'[2]30'!D29</f>
        <v>0</v>
      </c>
      <c r="E27" s="195">
        <f>'[2]30'!E29</f>
        <v>0</v>
      </c>
      <c r="F27" s="15">
        <f t="shared" si="6"/>
        <v>72</v>
      </c>
      <c r="G27" s="194">
        <f>'[2]30'!H29</f>
        <v>37</v>
      </c>
      <c r="H27" s="195">
        <f>'[2]30'!I29</f>
        <v>0</v>
      </c>
      <c r="I27" s="195">
        <f>'[2]30'!J29</f>
        <v>0</v>
      </c>
      <c r="J27" s="195">
        <f>'[2]30'!K29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4">
        <f>'[2]30'!B30</f>
        <v>42</v>
      </c>
      <c r="C28" s="195">
        <f>'[2]30'!C30</f>
        <v>30</v>
      </c>
      <c r="D28" s="195">
        <f>'[2]30'!D30</f>
        <v>0</v>
      </c>
      <c r="E28" s="195">
        <f>'[2]30'!E30</f>
        <v>0</v>
      </c>
      <c r="F28" s="15">
        <f t="shared" si="6"/>
        <v>72</v>
      </c>
      <c r="G28" s="194">
        <f>'[2]30'!H30</f>
        <v>37</v>
      </c>
      <c r="H28" s="195">
        <f>'[2]30'!I30</f>
        <v>0</v>
      </c>
      <c r="I28" s="195">
        <f>'[2]30'!J30</f>
        <v>0</v>
      </c>
      <c r="J28" s="195">
        <f>'[2]30'!K30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'[2]30'!B31</f>
        <v>42</v>
      </c>
      <c r="C29" s="195">
        <f>'[2]30'!C31</f>
        <v>30</v>
      </c>
      <c r="D29" s="195">
        <f>'[2]30'!D31</f>
        <v>0</v>
      </c>
      <c r="E29" s="195">
        <f>'[2]30'!E31</f>
        <v>0</v>
      </c>
      <c r="F29" s="15">
        <f t="shared" si="6"/>
        <v>72</v>
      </c>
      <c r="G29" s="194">
        <f>'[2]30'!H31</f>
        <v>37</v>
      </c>
      <c r="H29" s="195">
        <f>'[2]30'!I31</f>
        <v>0</v>
      </c>
      <c r="I29" s="195">
        <f>'[2]30'!J31</f>
        <v>0</v>
      </c>
      <c r="J29" s="195">
        <f>'[2]30'!K31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'[2]30'!B32</f>
        <v>42</v>
      </c>
      <c r="C30" s="195">
        <f>'[2]30'!C32</f>
        <v>30</v>
      </c>
      <c r="D30" s="195">
        <f>'[2]30'!D32</f>
        <v>0</v>
      </c>
      <c r="E30" s="195">
        <f>'[2]30'!E32</f>
        <v>0</v>
      </c>
      <c r="F30" s="15">
        <f t="shared" si="6"/>
        <v>72</v>
      </c>
      <c r="G30" s="194">
        <f>'[2]30'!H32</f>
        <v>37</v>
      </c>
      <c r="H30" s="195">
        <f>'[2]30'!I32</f>
        <v>0</v>
      </c>
      <c r="I30" s="195">
        <f>'[2]30'!J32</f>
        <v>0</v>
      </c>
      <c r="J30" s="195">
        <f>'[2]30'!K32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'[2]30'!B33</f>
        <v>42</v>
      </c>
      <c r="C31" s="195">
        <f>'[2]30'!C33</f>
        <v>30</v>
      </c>
      <c r="D31" s="195">
        <f>'[2]30'!D33</f>
        <v>0</v>
      </c>
      <c r="E31" s="195">
        <f>'[2]30'!E33</f>
        <v>0</v>
      </c>
      <c r="F31" s="15">
        <f t="shared" si="6"/>
        <v>72</v>
      </c>
      <c r="G31" s="194">
        <f>'[2]30'!H33</f>
        <v>37</v>
      </c>
      <c r="H31" s="195">
        <f>'[2]30'!I33</f>
        <v>0</v>
      </c>
      <c r="I31" s="195">
        <f>'[2]30'!J33</f>
        <v>0</v>
      </c>
      <c r="J31" s="195">
        <f>'[2]30'!K33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'[2]30'!B34</f>
        <v>42</v>
      </c>
      <c r="C32" s="195">
        <f>'[2]30'!C34</f>
        <v>30</v>
      </c>
      <c r="D32" s="195">
        <f>'[2]30'!D34</f>
        <v>0</v>
      </c>
      <c r="E32" s="195">
        <f>'[2]30'!E34</f>
        <v>0</v>
      </c>
      <c r="F32" s="15">
        <f t="shared" si="6"/>
        <v>72</v>
      </c>
      <c r="G32" s="194">
        <f>'[2]30'!H34</f>
        <v>38</v>
      </c>
      <c r="H32" s="195">
        <f>'[2]30'!I34</f>
        <v>0</v>
      </c>
      <c r="I32" s="195">
        <f>'[2]30'!J34</f>
        <v>0</v>
      </c>
      <c r="J32" s="195">
        <f>'[2]30'!K34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4">
        <f>'[2]30'!B35</f>
        <v>42</v>
      </c>
      <c r="C33" s="195">
        <f>'[2]30'!C35</f>
        <v>30</v>
      </c>
      <c r="D33" s="195">
        <f>'[2]30'!D35</f>
        <v>0</v>
      </c>
      <c r="E33" s="195">
        <f>'[2]30'!E35</f>
        <v>0</v>
      </c>
      <c r="F33" s="15">
        <f t="shared" si="6"/>
        <v>72</v>
      </c>
      <c r="G33" s="194">
        <f>'[2]30'!H35</f>
        <v>38</v>
      </c>
      <c r="H33" s="195">
        <f>'[2]30'!I35</f>
        <v>0</v>
      </c>
      <c r="I33" s="195">
        <f>'[2]30'!J35</f>
        <v>0</v>
      </c>
      <c r="J33" s="195">
        <f>'[2]30'!K35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4">
        <f>'[2]30'!B36</f>
        <v>42</v>
      </c>
      <c r="C34" s="195">
        <f>'[2]30'!C36</f>
        <v>30</v>
      </c>
      <c r="D34" s="195">
        <f>'[2]30'!D36</f>
        <v>0</v>
      </c>
      <c r="E34" s="195">
        <f>'[2]30'!E36</f>
        <v>0</v>
      </c>
      <c r="F34" s="15">
        <f t="shared" si="6"/>
        <v>72</v>
      </c>
      <c r="G34" s="194">
        <f>'[2]30'!H36</f>
        <v>38</v>
      </c>
      <c r="H34" s="195">
        <f>'[2]30'!I36</f>
        <v>0</v>
      </c>
      <c r="I34" s="195">
        <f>'[2]30'!J36</f>
        <v>0</v>
      </c>
      <c r="J34" s="195">
        <f>'[2]30'!K36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'[2]30'!B37</f>
        <v>42</v>
      </c>
      <c r="C35" s="195">
        <f>'[2]30'!C37</f>
        <v>30</v>
      </c>
      <c r="D35" s="195">
        <f>'[2]30'!D37</f>
        <v>0</v>
      </c>
      <c r="E35" s="195">
        <f>'[2]30'!E37</f>
        <v>0</v>
      </c>
      <c r="F35" s="15">
        <f t="shared" si="6"/>
        <v>72</v>
      </c>
      <c r="G35" s="194">
        <f>'[2]30'!H37</f>
        <v>38</v>
      </c>
      <c r="H35" s="195">
        <f>'[2]30'!I37</f>
        <v>0</v>
      </c>
      <c r="I35" s="195">
        <f>'[2]30'!J37</f>
        <v>0</v>
      </c>
      <c r="J35" s="195">
        <f>'[2]30'!K37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'[2]30'!B38</f>
        <v>42</v>
      </c>
      <c r="C36" s="195">
        <f>'[2]30'!C38</f>
        <v>30</v>
      </c>
      <c r="D36" s="195">
        <f>'[2]30'!D38</f>
        <v>0</v>
      </c>
      <c r="E36" s="195">
        <f>'[2]30'!E38</f>
        <v>0</v>
      </c>
      <c r="F36" s="15">
        <f t="shared" si="6"/>
        <v>72</v>
      </c>
      <c r="G36" s="194">
        <f>'[2]30'!H38</f>
        <v>38</v>
      </c>
      <c r="H36" s="195">
        <f>'[2]30'!I38</f>
        <v>0</v>
      </c>
      <c r="I36" s="195">
        <f>'[2]30'!J38</f>
        <v>0</v>
      </c>
      <c r="J36" s="195">
        <f>'[2]30'!K38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'[2]30'!B39</f>
        <v>42</v>
      </c>
      <c r="C37" s="195">
        <f>'[2]30'!C39</f>
        <v>30</v>
      </c>
      <c r="D37" s="195">
        <f>'[2]30'!D39</f>
        <v>0</v>
      </c>
      <c r="E37" s="195">
        <f>'[2]30'!E39</f>
        <v>0</v>
      </c>
      <c r="F37" s="15">
        <f t="shared" si="6"/>
        <v>72</v>
      </c>
      <c r="G37" s="194">
        <f>'[2]30'!H39</f>
        <v>37</v>
      </c>
      <c r="H37" s="195">
        <f>'[2]30'!I39</f>
        <v>0</v>
      </c>
      <c r="I37" s="195">
        <f>'[2]30'!J39</f>
        <v>0</v>
      </c>
      <c r="J37" s="195">
        <f>'[2]30'!K39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'[2]30'!B40</f>
        <v>42</v>
      </c>
      <c r="C38" s="195">
        <f>'[2]30'!C40</f>
        <v>30</v>
      </c>
      <c r="D38" s="195">
        <f>'[2]30'!D40</f>
        <v>0</v>
      </c>
      <c r="E38" s="195">
        <f>'[2]30'!E40</f>
        <v>0</v>
      </c>
      <c r="F38" s="15">
        <f t="shared" si="6"/>
        <v>72</v>
      </c>
      <c r="G38" s="194">
        <f>'[2]30'!H40</f>
        <v>37</v>
      </c>
      <c r="H38" s="195">
        <f>'[2]30'!I40</f>
        <v>0</v>
      </c>
      <c r="I38" s="195">
        <f>'[2]30'!J40</f>
        <v>0</v>
      </c>
      <c r="J38" s="195">
        <f>'[2]30'!K40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'[2]30'!B41</f>
        <v>42</v>
      </c>
      <c r="C39" s="195">
        <f>'[2]30'!C41</f>
        <v>30</v>
      </c>
      <c r="D39" s="195">
        <f>'[2]30'!D41</f>
        <v>0</v>
      </c>
      <c r="E39" s="195">
        <f>'[2]30'!E41</f>
        <v>0</v>
      </c>
      <c r="F39" s="15">
        <f t="shared" si="6"/>
        <v>72</v>
      </c>
      <c r="G39" s="194">
        <f>'[2]30'!H41</f>
        <v>37</v>
      </c>
      <c r="H39" s="195">
        <f>'[2]30'!I41</f>
        <v>0</v>
      </c>
      <c r="I39" s="195">
        <f>'[2]30'!J41</f>
        <v>0</v>
      </c>
      <c r="J39" s="195">
        <f>'[2]30'!K41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4">
        <f>'[2]30'!B42</f>
        <v>42</v>
      </c>
      <c r="C40" s="195">
        <f>'[2]30'!C42</f>
        <v>30</v>
      </c>
      <c r="D40" s="195">
        <f>'[2]30'!D42</f>
        <v>0</v>
      </c>
      <c r="E40" s="195">
        <f>'[2]30'!E42</f>
        <v>0</v>
      </c>
      <c r="F40" s="15">
        <f t="shared" si="6"/>
        <v>72</v>
      </c>
      <c r="G40" s="194">
        <f>'[2]30'!H42</f>
        <v>37</v>
      </c>
      <c r="H40" s="195">
        <f>'[2]30'!I42</f>
        <v>0</v>
      </c>
      <c r="I40" s="195">
        <f>'[2]30'!J42</f>
        <v>0</v>
      </c>
      <c r="J40" s="195">
        <f>'[2]30'!K42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4">
        <f>'[2]30'!B43</f>
        <v>42</v>
      </c>
      <c r="C41" s="195">
        <f>'[2]30'!C43</f>
        <v>30</v>
      </c>
      <c r="D41" s="195">
        <f>'[2]30'!D43</f>
        <v>0</v>
      </c>
      <c r="E41" s="195">
        <f>'[2]30'!E43</f>
        <v>0</v>
      </c>
      <c r="F41" s="15">
        <f t="shared" si="6"/>
        <v>72</v>
      </c>
      <c r="G41" s="194">
        <f>'[2]30'!H43</f>
        <v>37</v>
      </c>
      <c r="H41" s="195">
        <f>'[2]30'!I43</f>
        <v>0</v>
      </c>
      <c r="I41" s="195">
        <f>'[2]30'!J43</f>
        <v>0</v>
      </c>
      <c r="J41" s="195">
        <f>'[2]30'!K43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4">
        <f>'[2]30'!B44</f>
        <v>42</v>
      </c>
      <c r="C42" s="195">
        <f>'[2]30'!C44</f>
        <v>30</v>
      </c>
      <c r="D42" s="195">
        <f>'[2]30'!D44</f>
        <v>0</v>
      </c>
      <c r="E42" s="195">
        <f>'[2]30'!E44</f>
        <v>0</v>
      </c>
      <c r="F42" s="15">
        <f t="shared" si="6"/>
        <v>72</v>
      </c>
      <c r="G42" s="194">
        <f>'[2]30'!H44</f>
        <v>37</v>
      </c>
      <c r="H42" s="195">
        <f>'[2]30'!I44</f>
        <v>0</v>
      </c>
      <c r="I42" s="195">
        <f>'[2]30'!J44</f>
        <v>0</v>
      </c>
      <c r="J42" s="195">
        <f>'[2]30'!K44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'[2]30'!B45</f>
        <v>42</v>
      </c>
      <c r="C43" s="195">
        <f>'[2]30'!C45</f>
        <v>30</v>
      </c>
      <c r="D43" s="195">
        <f>'[2]30'!D45</f>
        <v>0</v>
      </c>
      <c r="E43" s="195">
        <f>'[2]30'!E45</f>
        <v>0</v>
      </c>
      <c r="F43" s="15">
        <f t="shared" si="6"/>
        <v>72</v>
      </c>
      <c r="G43" s="194">
        <f>'[2]30'!H45</f>
        <v>37</v>
      </c>
      <c r="H43" s="195">
        <f>'[2]30'!I45</f>
        <v>0</v>
      </c>
      <c r="I43" s="195">
        <f>'[2]30'!J45</f>
        <v>0</v>
      </c>
      <c r="J43" s="195">
        <f>'[2]30'!K45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'[2]30'!B46</f>
        <v>42</v>
      </c>
      <c r="C44" s="195">
        <f>'[2]30'!C46</f>
        <v>30</v>
      </c>
      <c r="D44" s="195">
        <f>'[2]30'!D46</f>
        <v>0</v>
      </c>
      <c r="E44" s="195">
        <f>'[2]30'!E46</f>
        <v>0</v>
      </c>
      <c r="F44" s="15">
        <f t="shared" si="6"/>
        <v>72</v>
      </c>
      <c r="G44" s="194">
        <f>'[2]30'!H46</f>
        <v>37</v>
      </c>
      <c r="H44" s="195">
        <f>'[2]30'!I46</f>
        <v>0</v>
      </c>
      <c r="I44" s="195">
        <f>'[2]30'!J46</f>
        <v>0</v>
      </c>
      <c r="J44" s="195">
        <f>'[2]30'!K46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'[2]30'!B47</f>
        <v>42</v>
      </c>
      <c r="C45" s="195">
        <f>'[2]30'!C47</f>
        <v>30</v>
      </c>
      <c r="D45" s="195">
        <f>'[2]30'!D47</f>
        <v>0</v>
      </c>
      <c r="E45" s="195">
        <f>'[2]30'!E47</f>
        <v>0</v>
      </c>
      <c r="F45" s="15">
        <f t="shared" si="6"/>
        <v>72</v>
      </c>
      <c r="G45" s="194">
        <f>'[2]30'!H47</f>
        <v>37</v>
      </c>
      <c r="H45" s="195">
        <f>'[2]30'!I47</f>
        <v>0</v>
      </c>
      <c r="I45" s="195">
        <f>'[2]30'!J47</f>
        <v>0</v>
      </c>
      <c r="J45" s="195">
        <f>'[2]30'!K47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'[2]30'!B48</f>
        <v>42</v>
      </c>
      <c r="C46" s="195">
        <f>'[2]30'!C48</f>
        <v>30</v>
      </c>
      <c r="D46" s="195">
        <f>'[2]30'!D48</f>
        <v>0</v>
      </c>
      <c r="E46" s="195">
        <f>'[2]30'!E48</f>
        <v>0</v>
      </c>
      <c r="F46" s="15">
        <f t="shared" si="6"/>
        <v>72</v>
      </c>
      <c r="G46" s="194">
        <f>'[2]30'!H48</f>
        <v>37</v>
      </c>
      <c r="H46" s="195">
        <f>'[2]30'!I48</f>
        <v>0</v>
      </c>
      <c r="I46" s="195">
        <f>'[2]30'!J48</f>
        <v>0</v>
      </c>
      <c r="J46" s="195">
        <f>'[2]30'!K48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'[2]30'!B49</f>
        <v>42</v>
      </c>
      <c r="C47" s="195">
        <f>'[2]30'!C49</f>
        <v>30</v>
      </c>
      <c r="D47" s="195">
        <f>'[2]30'!D49</f>
        <v>0</v>
      </c>
      <c r="E47" s="195">
        <f>'[2]30'!E49</f>
        <v>0</v>
      </c>
      <c r="F47" s="15">
        <f t="shared" si="6"/>
        <v>72</v>
      </c>
      <c r="G47" s="194">
        <f>'[2]30'!H49</f>
        <v>37</v>
      </c>
      <c r="H47" s="195">
        <f>'[2]30'!I49</f>
        <v>0</v>
      </c>
      <c r="I47" s="195">
        <f>'[2]30'!J49</f>
        <v>0</v>
      </c>
      <c r="J47" s="195">
        <f>'[2]30'!K49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'[2]30'!B50</f>
        <v>42</v>
      </c>
      <c r="C48" s="195">
        <f>'[2]30'!C50</f>
        <v>30</v>
      </c>
      <c r="D48" s="195">
        <f>'[2]30'!D50</f>
        <v>0</v>
      </c>
      <c r="E48" s="195">
        <f>'[2]30'!E50</f>
        <v>0</v>
      </c>
      <c r="F48" s="15">
        <f t="shared" si="6"/>
        <v>72</v>
      </c>
      <c r="G48" s="194">
        <f>'[2]30'!H50</f>
        <v>36</v>
      </c>
      <c r="H48" s="195">
        <f>'[2]30'!I50</f>
        <v>0</v>
      </c>
      <c r="I48" s="195">
        <f>'[2]30'!J50</f>
        <v>0</v>
      </c>
      <c r="J48" s="195">
        <f>'[2]30'!K50</f>
        <v>0</v>
      </c>
      <c r="K48" s="15">
        <f t="shared" si="3"/>
        <v>36</v>
      </c>
      <c r="L48" s="18">
        <f>frq!C48</f>
        <v>1</v>
      </c>
      <c r="M48" s="124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194">
        <f>'[2]30'!B51</f>
        <v>42</v>
      </c>
      <c r="C49" s="195">
        <f>'[2]30'!C51</f>
        <v>30</v>
      </c>
      <c r="D49" s="195">
        <f>'[2]30'!D51</f>
        <v>0</v>
      </c>
      <c r="E49" s="195">
        <f>'[2]30'!E51</f>
        <v>0</v>
      </c>
      <c r="F49" s="15">
        <f t="shared" si="6"/>
        <v>72</v>
      </c>
      <c r="G49" s="194">
        <f>'[2]30'!H51</f>
        <v>36</v>
      </c>
      <c r="H49" s="195">
        <f>'[2]30'!I51</f>
        <v>0</v>
      </c>
      <c r="I49" s="195">
        <f>'[2]30'!J51</f>
        <v>0</v>
      </c>
      <c r="J49" s="195">
        <f>'[2]30'!K51</f>
        <v>0</v>
      </c>
      <c r="K49" s="15">
        <f t="shared" si="3"/>
        <v>36</v>
      </c>
      <c r="L49" s="18">
        <f>frq!C49</f>
        <v>1</v>
      </c>
      <c r="M49" s="124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194">
        <f>'[2]30'!B52</f>
        <v>42</v>
      </c>
      <c r="C50" s="195">
        <f>'[2]30'!C52</f>
        <v>30</v>
      </c>
      <c r="D50" s="195">
        <f>'[2]30'!D52</f>
        <v>0</v>
      </c>
      <c r="E50" s="195">
        <f>'[2]30'!E52</f>
        <v>0</v>
      </c>
      <c r="F50" s="15">
        <f t="shared" si="6"/>
        <v>72</v>
      </c>
      <c r="G50" s="194">
        <f>'[2]30'!H52</f>
        <v>36</v>
      </c>
      <c r="H50" s="195">
        <f>'[2]30'!I52</f>
        <v>0</v>
      </c>
      <c r="I50" s="195">
        <f>'[2]30'!J52</f>
        <v>0</v>
      </c>
      <c r="J50" s="195">
        <f>'[2]30'!K52</f>
        <v>0</v>
      </c>
      <c r="K50" s="15">
        <f t="shared" si="3"/>
        <v>36</v>
      </c>
      <c r="L50" s="18">
        <f>frq!C50</f>
        <v>1</v>
      </c>
      <c r="M50" s="124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194">
        <f>'[2]30'!B53</f>
        <v>42</v>
      </c>
      <c r="C51" s="195">
        <f>'[2]30'!C53</f>
        <v>30</v>
      </c>
      <c r="D51" s="195">
        <f>'[2]30'!D53</f>
        <v>0</v>
      </c>
      <c r="E51" s="195">
        <f>'[2]30'!E53</f>
        <v>0</v>
      </c>
      <c r="F51" s="15">
        <f t="shared" si="6"/>
        <v>72</v>
      </c>
      <c r="G51" s="194">
        <f>'[2]30'!H53</f>
        <v>36</v>
      </c>
      <c r="H51" s="195">
        <f>'[2]30'!I53</f>
        <v>0</v>
      </c>
      <c r="I51" s="195">
        <f>'[2]30'!J53</f>
        <v>0</v>
      </c>
      <c r="J51" s="195">
        <f>'[2]30'!K53</f>
        <v>0</v>
      </c>
      <c r="K51" s="15">
        <f t="shared" si="3"/>
        <v>36</v>
      </c>
      <c r="L51" s="18">
        <f>frq!C51</f>
        <v>1</v>
      </c>
      <c r="M51" s="124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194">
        <f>'[2]30'!B54</f>
        <v>42</v>
      </c>
      <c r="C52" s="195">
        <f>'[2]30'!C54</f>
        <v>30</v>
      </c>
      <c r="D52" s="195">
        <f>'[2]30'!D54</f>
        <v>0</v>
      </c>
      <c r="E52" s="195">
        <f>'[2]30'!E54</f>
        <v>0</v>
      </c>
      <c r="F52" s="15">
        <f t="shared" si="6"/>
        <v>72</v>
      </c>
      <c r="G52" s="194">
        <f>'[2]30'!H54</f>
        <v>36</v>
      </c>
      <c r="H52" s="195">
        <f>'[2]30'!I54</f>
        <v>0</v>
      </c>
      <c r="I52" s="195">
        <f>'[2]30'!J54</f>
        <v>0</v>
      </c>
      <c r="J52" s="195">
        <f>'[2]30'!K54</f>
        <v>0</v>
      </c>
      <c r="K52" s="15">
        <f t="shared" si="3"/>
        <v>36</v>
      </c>
      <c r="L52" s="18">
        <f>frq!C52</f>
        <v>1</v>
      </c>
      <c r="M52" s="124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194">
        <f>'[2]30'!B55</f>
        <v>42</v>
      </c>
      <c r="C53" s="195">
        <f>'[2]30'!C55</f>
        <v>30</v>
      </c>
      <c r="D53" s="195">
        <f>'[2]30'!D55</f>
        <v>0</v>
      </c>
      <c r="E53" s="195">
        <f>'[2]30'!E55</f>
        <v>0</v>
      </c>
      <c r="F53" s="15">
        <f t="shared" si="6"/>
        <v>72</v>
      </c>
      <c r="G53" s="194">
        <f>'[2]30'!H55</f>
        <v>36</v>
      </c>
      <c r="H53" s="195">
        <f>'[2]30'!I55</f>
        <v>0</v>
      </c>
      <c r="I53" s="195">
        <f>'[2]30'!J55</f>
        <v>0</v>
      </c>
      <c r="J53" s="195">
        <f>'[2]30'!K55</f>
        <v>0</v>
      </c>
      <c r="K53" s="15">
        <f t="shared" si="3"/>
        <v>36</v>
      </c>
      <c r="L53" s="18">
        <f>frq!C53</f>
        <v>1</v>
      </c>
      <c r="M53" s="124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194">
        <f>'[2]30'!B56</f>
        <v>42</v>
      </c>
      <c r="C54" s="195">
        <f>'[2]30'!C56</f>
        <v>30</v>
      </c>
      <c r="D54" s="195">
        <f>'[2]30'!D56</f>
        <v>0</v>
      </c>
      <c r="E54" s="195">
        <f>'[2]30'!E56</f>
        <v>0</v>
      </c>
      <c r="F54" s="15">
        <f t="shared" si="6"/>
        <v>72</v>
      </c>
      <c r="G54" s="194">
        <f>'[2]30'!H56</f>
        <v>36</v>
      </c>
      <c r="H54" s="195">
        <f>'[2]30'!I56</f>
        <v>0</v>
      </c>
      <c r="I54" s="195">
        <f>'[2]30'!J56</f>
        <v>0</v>
      </c>
      <c r="J54" s="195">
        <f>'[2]30'!K56</f>
        <v>0</v>
      </c>
      <c r="K54" s="15">
        <f t="shared" si="3"/>
        <v>36</v>
      </c>
      <c r="L54" s="18">
        <f>frq!C54</f>
        <v>1</v>
      </c>
      <c r="M54" s="124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194">
        <f>'[2]30'!B57</f>
        <v>42</v>
      </c>
      <c r="C55" s="195">
        <f>'[2]30'!C57</f>
        <v>30</v>
      </c>
      <c r="D55" s="195">
        <f>'[2]30'!D57</f>
        <v>0</v>
      </c>
      <c r="E55" s="195">
        <f>'[2]30'!E57</f>
        <v>0</v>
      </c>
      <c r="F55" s="15">
        <f t="shared" si="6"/>
        <v>72</v>
      </c>
      <c r="G55" s="194">
        <f>'[2]30'!H57</f>
        <v>35</v>
      </c>
      <c r="H55" s="195">
        <f>'[2]30'!I57</f>
        <v>0</v>
      </c>
      <c r="I55" s="195">
        <f>'[2]30'!J57</f>
        <v>0</v>
      </c>
      <c r="J55" s="195">
        <f>'[2]30'!K57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194">
        <f>'[2]30'!B58</f>
        <v>42</v>
      </c>
      <c r="C56" s="195">
        <f>'[2]30'!C58</f>
        <v>30</v>
      </c>
      <c r="D56" s="195">
        <f>'[2]30'!D58</f>
        <v>0</v>
      </c>
      <c r="E56" s="195">
        <f>'[2]30'!E58</f>
        <v>0</v>
      </c>
      <c r="F56" s="15">
        <f t="shared" si="6"/>
        <v>72</v>
      </c>
      <c r="G56" s="194">
        <f>'[2]30'!H58</f>
        <v>35</v>
      </c>
      <c r="H56" s="195">
        <f>'[2]30'!I58</f>
        <v>0</v>
      </c>
      <c r="I56" s="195">
        <f>'[2]30'!J58</f>
        <v>0</v>
      </c>
      <c r="J56" s="195">
        <f>'[2]30'!K58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194">
        <f>'[2]30'!B59</f>
        <v>42</v>
      </c>
      <c r="C57" s="195">
        <f>'[2]30'!C59</f>
        <v>30</v>
      </c>
      <c r="D57" s="195">
        <f>'[2]30'!D59</f>
        <v>0</v>
      </c>
      <c r="E57" s="195">
        <f>'[2]30'!E59</f>
        <v>0</v>
      </c>
      <c r="F57" s="15">
        <f t="shared" si="6"/>
        <v>72</v>
      </c>
      <c r="G57" s="194">
        <f>'[2]30'!H59</f>
        <v>35</v>
      </c>
      <c r="H57" s="195">
        <f>'[2]30'!I59</f>
        <v>0</v>
      </c>
      <c r="I57" s="195">
        <f>'[2]30'!J59</f>
        <v>0</v>
      </c>
      <c r="J57" s="195">
        <f>'[2]30'!K59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194">
        <f>'[2]30'!B60</f>
        <v>42</v>
      </c>
      <c r="C58" s="195">
        <f>'[2]30'!C60</f>
        <v>30</v>
      </c>
      <c r="D58" s="195">
        <f>'[2]30'!D60</f>
        <v>0</v>
      </c>
      <c r="E58" s="195">
        <f>'[2]30'!E60</f>
        <v>0</v>
      </c>
      <c r="F58" s="15">
        <f t="shared" si="6"/>
        <v>72</v>
      </c>
      <c r="G58" s="194">
        <f>'[2]30'!H60</f>
        <v>35</v>
      </c>
      <c r="H58" s="195">
        <f>'[2]30'!I60</f>
        <v>0</v>
      </c>
      <c r="I58" s="195">
        <f>'[2]30'!J60</f>
        <v>0</v>
      </c>
      <c r="J58" s="195">
        <f>'[2]30'!K60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194">
        <f>'[2]30'!B61</f>
        <v>42</v>
      </c>
      <c r="C59" s="195">
        <f>'[2]30'!C61</f>
        <v>30</v>
      </c>
      <c r="D59" s="195">
        <f>'[2]30'!D61</f>
        <v>0</v>
      </c>
      <c r="E59" s="195">
        <f>'[2]30'!E61</f>
        <v>0</v>
      </c>
      <c r="F59" s="15">
        <f t="shared" si="6"/>
        <v>72</v>
      </c>
      <c r="G59" s="194">
        <f>'[2]30'!H61</f>
        <v>36</v>
      </c>
      <c r="H59" s="195">
        <f>'[2]30'!I61</f>
        <v>0</v>
      </c>
      <c r="I59" s="195">
        <f>'[2]30'!J61</f>
        <v>0</v>
      </c>
      <c r="J59" s="195">
        <f>'[2]30'!K61</f>
        <v>0</v>
      </c>
      <c r="K59" s="15">
        <f t="shared" si="3"/>
        <v>36</v>
      </c>
      <c r="L59" s="18">
        <f>frq!C59</f>
        <v>1</v>
      </c>
      <c r="M59" s="124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194">
        <f>'[2]30'!B62</f>
        <v>42</v>
      </c>
      <c r="C60" s="195">
        <f>'[2]30'!C62</f>
        <v>30</v>
      </c>
      <c r="D60" s="195">
        <f>'[2]30'!D62</f>
        <v>0</v>
      </c>
      <c r="E60" s="195">
        <f>'[2]30'!E62</f>
        <v>0</v>
      </c>
      <c r="F60" s="15">
        <f t="shared" si="6"/>
        <v>72</v>
      </c>
      <c r="G60" s="194">
        <f>'[2]30'!H62</f>
        <v>36</v>
      </c>
      <c r="H60" s="195">
        <f>'[2]30'!I62</f>
        <v>0</v>
      </c>
      <c r="I60" s="195">
        <f>'[2]30'!J62</f>
        <v>0</v>
      </c>
      <c r="J60" s="195">
        <f>'[2]30'!K62</f>
        <v>0</v>
      </c>
      <c r="K60" s="15">
        <f t="shared" si="3"/>
        <v>36</v>
      </c>
      <c r="L60" s="18">
        <f>frq!C60</f>
        <v>1</v>
      </c>
      <c r="M60" s="124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194">
        <f>'[2]30'!B63</f>
        <v>42</v>
      </c>
      <c r="C61" s="195">
        <f>'[2]30'!C63</f>
        <v>30</v>
      </c>
      <c r="D61" s="195">
        <f>'[2]30'!D63</f>
        <v>0</v>
      </c>
      <c r="E61" s="195">
        <f>'[2]30'!E63</f>
        <v>0</v>
      </c>
      <c r="F61" s="15">
        <f t="shared" si="6"/>
        <v>72</v>
      </c>
      <c r="G61" s="194">
        <f>'[2]30'!H63</f>
        <v>36</v>
      </c>
      <c r="H61" s="195">
        <f>'[2]30'!I63</f>
        <v>0</v>
      </c>
      <c r="I61" s="195">
        <f>'[2]30'!J63</f>
        <v>0</v>
      </c>
      <c r="J61" s="195">
        <f>'[2]30'!K63</f>
        <v>0</v>
      </c>
      <c r="K61" s="15">
        <f t="shared" si="3"/>
        <v>36</v>
      </c>
      <c r="L61" s="18">
        <f>frq!C61</f>
        <v>1</v>
      </c>
      <c r="M61" s="124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194">
        <f>'[2]30'!B64</f>
        <v>42</v>
      </c>
      <c r="C62" s="195">
        <f>'[2]30'!C64</f>
        <v>30</v>
      </c>
      <c r="D62" s="195">
        <f>'[2]30'!D64</f>
        <v>0</v>
      </c>
      <c r="E62" s="195">
        <f>'[2]30'!E64</f>
        <v>0</v>
      </c>
      <c r="F62" s="15">
        <f t="shared" si="6"/>
        <v>72</v>
      </c>
      <c r="G62" s="194">
        <f>'[2]30'!H64</f>
        <v>36</v>
      </c>
      <c r="H62" s="195">
        <f>'[2]30'!I64</f>
        <v>0</v>
      </c>
      <c r="I62" s="195">
        <f>'[2]30'!J64</f>
        <v>0</v>
      </c>
      <c r="J62" s="195">
        <f>'[2]30'!K64</f>
        <v>0</v>
      </c>
      <c r="K62" s="15">
        <f t="shared" si="3"/>
        <v>36</v>
      </c>
      <c r="L62" s="18">
        <f>frq!C62</f>
        <v>1</v>
      </c>
      <c r="M62" s="124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194">
        <f>'[2]30'!B65</f>
        <v>42</v>
      </c>
      <c r="C63" s="195">
        <f>'[2]30'!C65</f>
        <v>30</v>
      </c>
      <c r="D63" s="195">
        <f>'[2]30'!D65</f>
        <v>0</v>
      </c>
      <c r="E63" s="195">
        <f>'[2]30'!E65</f>
        <v>0</v>
      </c>
      <c r="F63" s="15">
        <f t="shared" si="6"/>
        <v>72</v>
      </c>
      <c r="G63" s="194">
        <f>'[2]30'!H65</f>
        <v>35</v>
      </c>
      <c r="H63" s="195">
        <f>'[2]30'!I65</f>
        <v>0</v>
      </c>
      <c r="I63" s="195">
        <f>'[2]30'!J65</f>
        <v>0</v>
      </c>
      <c r="J63" s="195">
        <f>'[2]30'!K65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194">
        <f>'[2]30'!B66</f>
        <v>42</v>
      </c>
      <c r="C64" s="195">
        <f>'[2]30'!C66</f>
        <v>30</v>
      </c>
      <c r="D64" s="195">
        <f>'[2]30'!D66</f>
        <v>0</v>
      </c>
      <c r="E64" s="195">
        <f>'[2]30'!E66</f>
        <v>0</v>
      </c>
      <c r="F64" s="15">
        <f t="shared" si="6"/>
        <v>72</v>
      </c>
      <c r="G64" s="194">
        <f>'[2]30'!H66</f>
        <v>35</v>
      </c>
      <c r="H64" s="195">
        <f>'[2]30'!I66</f>
        <v>0</v>
      </c>
      <c r="I64" s="195">
        <f>'[2]30'!J66</f>
        <v>0</v>
      </c>
      <c r="J64" s="195">
        <f>'[2]30'!K66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194">
        <f>'[2]30'!B67</f>
        <v>42</v>
      </c>
      <c r="C65" s="195">
        <f>'[2]30'!C67</f>
        <v>30</v>
      </c>
      <c r="D65" s="195">
        <f>'[2]30'!D67</f>
        <v>0</v>
      </c>
      <c r="E65" s="195">
        <f>'[2]30'!E67</f>
        <v>0</v>
      </c>
      <c r="F65" s="15">
        <f t="shared" si="6"/>
        <v>72</v>
      </c>
      <c r="G65" s="194">
        <f>'[2]30'!H67</f>
        <v>35</v>
      </c>
      <c r="H65" s="195">
        <f>'[2]30'!I67</f>
        <v>0</v>
      </c>
      <c r="I65" s="195">
        <f>'[2]30'!J67</f>
        <v>0</v>
      </c>
      <c r="J65" s="195">
        <f>'[2]30'!K67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194">
        <f>'[2]30'!B68</f>
        <v>42</v>
      </c>
      <c r="C66" s="195">
        <f>'[2]30'!C68</f>
        <v>30</v>
      </c>
      <c r="D66" s="195">
        <f>'[2]30'!D68</f>
        <v>0</v>
      </c>
      <c r="E66" s="195">
        <f>'[2]30'!E68</f>
        <v>0</v>
      </c>
      <c r="F66" s="15">
        <f t="shared" si="6"/>
        <v>72</v>
      </c>
      <c r="G66" s="194">
        <f>'[2]30'!H68</f>
        <v>35</v>
      </c>
      <c r="H66" s="195">
        <f>'[2]30'!I68</f>
        <v>0</v>
      </c>
      <c r="I66" s="195">
        <f>'[2]30'!J68</f>
        <v>0</v>
      </c>
      <c r="J66" s="195">
        <f>'[2]30'!K68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194">
        <f>'[2]30'!B69</f>
        <v>42</v>
      </c>
      <c r="C67" s="195">
        <f>'[2]30'!C69</f>
        <v>30</v>
      </c>
      <c r="D67" s="195">
        <f>'[2]30'!D69</f>
        <v>0</v>
      </c>
      <c r="E67" s="195">
        <f>'[2]30'!E69</f>
        <v>0</v>
      </c>
      <c r="F67" s="15">
        <f t="shared" si="6"/>
        <v>72</v>
      </c>
      <c r="G67" s="194">
        <f>'[2]30'!H69</f>
        <v>36</v>
      </c>
      <c r="H67" s="195">
        <f>'[2]30'!I69</f>
        <v>0</v>
      </c>
      <c r="I67" s="195">
        <f>'[2]30'!J69</f>
        <v>0</v>
      </c>
      <c r="J67" s="195">
        <f>'[2]30'!K69</f>
        <v>0</v>
      </c>
      <c r="K67" s="15">
        <f t="shared" si="3"/>
        <v>36</v>
      </c>
      <c r="L67" s="18">
        <f>frq!C67</f>
        <v>1</v>
      </c>
      <c r="M67" s="124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194">
        <f>'[2]30'!B70</f>
        <v>42</v>
      </c>
      <c r="C68" s="195">
        <f>'[2]30'!C70</f>
        <v>30</v>
      </c>
      <c r="D68" s="195">
        <f>'[2]30'!D70</f>
        <v>0</v>
      </c>
      <c r="E68" s="195">
        <f>'[2]30'!E70</f>
        <v>0</v>
      </c>
      <c r="F68" s="15">
        <f t="shared" si="6"/>
        <v>72</v>
      </c>
      <c r="G68" s="194">
        <f>'[2]30'!H70</f>
        <v>36</v>
      </c>
      <c r="H68" s="195">
        <f>'[2]30'!I70</f>
        <v>0</v>
      </c>
      <c r="I68" s="195">
        <f>'[2]30'!J70</f>
        <v>0</v>
      </c>
      <c r="J68" s="195">
        <f>'[2]30'!K70</f>
        <v>0</v>
      </c>
      <c r="K68" s="15">
        <f t="shared" ref="K68:K98" si="13">SUM(G68:J68)</f>
        <v>36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194">
        <f>'[2]30'!B71</f>
        <v>42</v>
      </c>
      <c r="C69" s="195">
        <f>'[2]30'!C71</f>
        <v>30</v>
      </c>
      <c r="D69" s="195">
        <f>'[2]30'!D71</f>
        <v>0</v>
      </c>
      <c r="E69" s="195">
        <f>'[2]30'!E71</f>
        <v>0</v>
      </c>
      <c r="F69" s="15">
        <f t="shared" ref="F69:F98" si="16">SUM(B69:E69)</f>
        <v>72</v>
      </c>
      <c r="G69" s="194">
        <f>'[2]30'!H71</f>
        <v>36</v>
      </c>
      <c r="H69" s="195">
        <f>'[2]30'!I71</f>
        <v>0</v>
      </c>
      <c r="I69" s="195">
        <f>'[2]30'!J71</f>
        <v>0</v>
      </c>
      <c r="J69" s="195">
        <f>'[2]30'!K71</f>
        <v>0</v>
      </c>
      <c r="K69" s="15">
        <f t="shared" si="13"/>
        <v>36</v>
      </c>
      <c r="L69" s="18">
        <f>frq!C69</f>
        <v>1</v>
      </c>
      <c r="M69" s="124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194">
        <f>'[2]30'!B72</f>
        <v>42</v>
      </c>
      <c r="C70" s="195">
        <f>'[2]30'!C72</f>
        <v>30</v>
      </c>
      <c r="D70" s="195">
        <f>'[2]30'!D72</f>
        <v>0</v>
      </c>
      <c r="E70" s="195">
        <f>'[2]30'!E72</f>
        <v>0</v>
      </c>
      <c r="F70" s="15">
        <f t="shared" si="16"/>
        <v>72</v>
      </c>
      <c r="G70" s="194">
        <f>'[2]30'!H72</f>
        <v>36</v>
      </c>
      <c r="H70" s="195">
        <f>'[2]30'!I72</f>
        <v>0</v>
      </c>
      <c r="I70" s="195">
        <f>'[2]30'!J72</f>
        <v>0</v>
      </c>
      <c r="J70" s="195">
        <f>'[2]30'!K72</f>
        <v>0</v>
      </c>
      <c r="K70" s="15">
        <f t="shared" si="13"/>
        <v>36</v>
      </c>
      <c r="L70" s="18">
        <f>frq!C70</f>
        <v>1</v>
      </c>
      <c r="M70" s="124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194">
        <f>'[2]30'!B73</f>
        <v>42</v>
      </c>
      <c r="C71" s="195">
        <f>'[2]30'!C73</f>
        <v>30</v>
      </c>
      <c r="D71" s="195">
        <f>'[2]30'!D73</f>
        <v>0</v>
      </c>
      <c r="E71" s="195">
        <f>'[2]30'!E73</f>
        <v>0</v>
      </c>
      <c r="F71" s="15">
        <f t="shared" si="16"/>
        <v>72</v>
      </c>
      <c r="G71" s="194">
        <f>'[2]30'!H73</f>
        <v>36</v>
      </c>
      <c r="H71" s="195">
        <f>'[2]30'!I73</f>
        <v>0</v>
      </c>
      <c r="I71" s="195">
        <f>'[2]30'!J73</f>
        <v>0</v>
      </c>
      <c r="J71" s="195">
        <f>'[2]30'!K73</f>
        <v>0</v>
      </c>
      <c r="K71" s="15">
        <f t="shared" si="13"/>
        <v>36</v>
      </c>
      <c r="L71" s="18">
        <f>frq!C71</f>
        <v>1</v>
      </c>
      <c r="M71" s="124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194">
        <f>'[2]30'!B74</f>
        <v>42</v>
      </c>
      <c r="C72" s="195">
        <f>'[2]30'!C74</f>
        <v>30</v>
      </c>
      <c r="D72" s="195">
        <f>'[2]30'!D74</f>
        <v>0</v>
      </c>
      <c r="E72" s="195">
        <f>'[2]30'!E74</f>
        <v>0</v>
      </c>
      <c r="F72" s="15">
        <f t="shared" si="16"/>
        <v>72</v>
      </c>
      <c r="G72" s="194">
        <f>'[2]30'!H74</f>
        <v>36</v>
      </c>
      <c r="H72" s="195">
        <f>'[2]30'!I74</f>
        <v>0</v>
      </c>
      <c r="I72" s="195">
        <f>'[2]30'!J74</f>
        <v>0</v>
      </c>
      <c r="J72" s="195">
        <f>'[2]30'!K74</f>
        <v>0</v>
      </c>
      <c r="K72" s="15">
        <f t="shared" si="13"/>
        <v>36</v>
      </c>
      <c r="L72" s="18">
        <f>frq!C72</f>
        <v>1</v>
      </c>
      <c r="M72" s="124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194">
        <f>'[2]30'!B75</f>
        <v>42</v>
      </c>
      <c r="C73" s="195">
        <f>'[2]30'!C75</f>
        <v>30</v>
      </c>
      <c r="D73" s="195">
        <f>'[2]30'!D75</f>
        <v>0</v>
      </c>
      <c r="E73" s="195">
        <f>'[2]30'!E75</f>
        <v>0</v>
      </c>
      <c r="F73" s="15">
        <f t="shared" si="16"/>
        <v>72</v>
      </c>
      <c r="G73" s="194">
        <f>'[2]30'!H75</f>
        <v>36</v>
      </c>
      <c r="H73" s="195">
        <f>'[2]30'!I75</f>
        <v>0</v>
      </c>
      <c r="I73" s="195">
        <f>'[2]30'!J75</f>
        <v>0</v>
      </c>
      <c r="J73" s="195">
        <f>'[2]30'!K75</f>
        <v>0</v>
      </c>
      <c r="K73" s="15">
        <f t="shared" si="13"/>
        <v>36</v>
      </c>
      <c r="L73" s="18">
        <f>frq!C73</f>
        <v>1</v>
      </c>
      <c r="M73" s="124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194">
        <f>'[2]30'!B76</f>
        <v>42</v>
      </c>
      <c r="C74" s="195">
        <f>'[2]30'!C76</f>
        <v>30</v>
      </c>
      <c r="D74" s="195">
        <f>'[2]30'!D76</f>
        <v>0</v>
      </c>
      <c r="E74" s="195">
        <f>'[2]30'!E76</f>
        <v>0</v>
      </c>
      <c r="F74" s="15">
        <f t="shared" si="16"/>
        <v>72</v>
      </c>
      <c r="G74" s="194">
        <f>'[2]30'!H76</f>
        <v>36</v>
      </c>
      <c r="H74" s="195">
        <f>'[2]30'!I76</f>
        <v>0</v>
      </c>
      <c r="I74" s="195">
        <f>'[2]30'!J76</f>
        <v>0</v>
      </c>
      <c r="J74" s="195">
        <f>'[2]30'!K76</f>
        <v>0</v>
      </c>
      <c r="K74" s="15">
        <f t="shared" si="13"/>
        <v>36</v>
      </c>
      <c r="L74" s="18">
        <f>frq!C74</f>
        <v>1</v>
      </c>
      <c r="M74" s="124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194">
        <f>'[2]30'!B77</f>
        <v>42</v>
      </c>
      <c r="C75" s="195">
        <f>'[2]30'!C77</f>
        <v>30</v>
      </c>
      <c r="D75" s="195">
        <f>'[2]30'!D77</f>
        <v>0</v>
      </c>
      <c r="E75" s="195">
        <f>'[2]30'!E77</f>
        <v>0</v>
      </c>
      <c r="F75" s="15">
        <f t="shared" si="16"/>
        <v>72</v>
      </c>
      <c r="G75" s="194">
        <f>'[2]30'!H77</f>
        <v>36</v>
      </c>
      <c r="H75" s="195">
        <f>'[2]30'!I77</f>
        <v>0</v>
      </c>
      <c r="I75" s="195">
        <f>'[2]30'!J77</f>
        <v>0</v>
      </c>
      <c r="J75" s="195">
        <f>'[2]30'!K77</f>
        <v>0</v>
      </c>
      <c r="K75" s="15">
        <f t="shared" si="13"/>
        <v>36</v>
      </c>
      <c r="L75" s="18">
        <f>frq!C75</f>
        <v>1</v>
      </c>
      <c r="M75" s="124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4">
        <f>'[2]30'!B78</f>
        <v>42</v>
      </c>
      <c r="C76" s="195">
        <f>'[2]30'!C78</f>
        <v>30</v>
      </c>
      <c r="D76" s="195">
        <f>'[2]30'!D78</f>
        <v>0</v>
      </c>
      <c r="E76" s="195">
        <f>'[2]30'!E78</f>
        <v>0</v>
      </c>
      <c r="F76" s="15">
        <f t="shared" si="16"/>
        <v>72</v>
      </c>
      <c r="G76" s="194">
        <f>'[2]30'!H78</f>
        <v>37</v>
      </c>
      <c r="H76" s="195">
        <f>'[2]30'!I78</f>
        <v>0</v>
      </c>
      <c r="I76" s="195">
        <f>'[2]30'!J78</f>
        <v>0</v>
      </c>
      <c r="J76" s="195">
        <f>'[2]30'!K78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'[2]30'!B79</f>
        <v>42</v>
      </c>
      <c r="C77" s="195">
        <f>'[2]30'!C79</f>
        <v>30</v>
      </c>
      <c r="D77" s="195">
        <f>'[2]30'!D79</f>
        <v>0</v>
      </c>
      <c r="E77" s="195">
        <f>'[2]30'!E79</f>
        <v>0</v>
      </c>
      <c r="F77" s="15">
        <f t="shared" si="16"/>
        <v>72</v>
      </c>
      <c r="G77" s="194">
        <f>'[2]30'!H79</f>
        <v>37</v>
      </c>
      <c r="H77" s="195">
        <f>'[2]30'!I79</f>
        <v>0</v>
      </c>
      <c r="I77" s="195">
        <f>'[2]30'!J79</f>
        <v>0</v>
      </c>
      <c r="J77" s="195">
        <f>'[2]30'!K79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'[2]30'!B80</f>
        <v>42</v>
      </c>
      <c r="C78" s="195">
        <f>'[2]30'!C80</f>
        <v>30</v>
      </c>
      <c r="D78" s="195">
        <f>'[2]30'!D80</f>
        <v>0</v>
      </c>
      <c r="E78" s="195">
        <f>'[2]30'!E80</f>
        <v>0</v>
      </c>
      <c r="F78" s="15">
        <f t="shared" si="16"/>
        <v>72</v>
      </c>
      <c r="G78" s="194">
        <f>'[2]30'!H80</f>
        <v>37</v>
      </c>
      <c r="H78" s="195">
        <f>'[2]30'!I80</f>
        <v>0</v>
      </c>
      <c r="I78" s="195">
        <f>'[2]30'!J80</f>
        <v>0</v>
      </c>
      <c r="J78" s="195">
        <f>'[2]30'!K80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'[2]30'!B81</f>
        <v>42</v>
      </c>
      <c r="C79" s="195">
        <f>'[2]30'!C81</f>
        <v>30</v>
      </c>
      <c r="D79" s="195">
        <f>'[2]30'!D81</f>
        <v>0</v>
      </c>
      <c r="E79" s="195">
        <f>'[2]30'!E81</f>
        <v>0</v>
      </c>
      <c r="F79" s="15">
        <f t="shared" si="16"/>
        <v>72</v>
      </c>
      <c r="G79" s="194">
        <f>'[2]30'!H81</f>
        <v>37</v>
      </c>
      <c r="H79" s="195">
        <f>'[2]30'!I81</f>
        <v>0</v>
      </c>
      <c r="I79" s="195">
        <f>'[2]30'!J81</f>
        <v>0</v>
      </c>
      <c r="J79" s="195">
        <f>'[2]30'!K81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'[2]30'!B82</f>
        <v>42</v>
      </c>
      <c r="C80" s="195">
        <f>'[2]30'!C82</f>
        <v>30</v>
      </c>
      <c r="D80" s="195">
        <f>'[2]30'!D82</f>
        <v>0</v>
      </c>
      <c r="E80" s="195">
        <f>'[2]30'!E82</f>
        <v>0</v>
      </c>
      <c r="F80" s="15">
        <f t="shared" si="16"/>
        <v>72</v>
      </c>
      <c r="G80" s="194">
        <f>'[2]30'!H82</f>
        <v>37</v>
      </c>
      <c r="H80" s="195">
        <f>'[2]30'!I82</f>
        <v>0</v>
      </c>
      <c r="I80" s="195">
        <f>'[2]30'!J82</f>
        <v>0</v>
      </c>
      <c r="J80" s="195">
        <f>'[2]30'!K82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'[2]30'!B83</f>
        <v>42</v>
      </c>
      <c r="C81" s="195">
        <f>'[2]30'!C83</f>
        <v>30</v>
      </c>
      <c r="D81" s="195">
        <f>'[2]30'!D83</f>
        <v>0</v>
      </c>
      <c r="E81" s="195">
        <f>'[2]30'!E83</f>
        <v>0</v>
      </c>
      <c r="F81" s="15">
        <f t="shared" si="16"/>
        <v>72</v>
      </c>
      <c r="G81" s="194">
        <f>'[2]30'!H83</f>
        <v>37</v>
      </c>
      <c r="H81" s="195">
        <f>'[2]30'!I83</f>
        <v>0</v>
      </c>
      <c r="I81" s="195">
        <f>'[2]30'!J83</f>
        <v>0</v>
      </c>
      <c r="J81" s="195">
        <f>'[2]30'!K83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4">
        <f>'[2]30'!B84</f>
        <v>42</v>
      </c>
      <c r="C82" s="195">
        <f>'[2]30'!C84</f>
        <v>30</v>
      </c>
      <c r="D82" s="195">
        <f>'[2]30'!D84</f>
        <v>0</v>
      </c>
      <c r="E82" s="195">
        <f>'[2]30'!E84</f>
        <v>0</v>
      </c>
      <c r="F82" s="15">
        <f t="shared" si="16"/>
        <v>72</v>
      </c>
      <c r="G82" s="194">
        <f>'[2]30'!H84</f>
        <v>37</v>
      </c>
      <c r="H82" s="195">
        <f>'[2]30'!I84</f>
        <v>0</v>
      </c>
      <c r="I82" s="195">
        <f>'[2]30'!J84</f>
        <v>0</v>
      </c>
      <c r="J82" s="195">
        <f>'[2]30'!K84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4">
        <f>'[2]30'!B85</f>
        <v>42</v>
      </c>
      <c r="C83" s="195">
        <f>'[2]30'!C85</f>
        <v>30</v>
      </c>
      <c r="D83" s="195">
        <f>'[2]30'!D85</f>
        <v>0</v>
      </c>
      <c r="E83" s="195">
        <f>'[2]30'!E85</f>
        <v>0</v>
      </c>
      <c r="F83" s="15">
        <f t="shared" si="16"/>
        <v>72</v>
      </c>
      <c r="G83" s="194">
        <f>'[2]30'!H85</f>
        <v>37</v>
      </c>
      <c r="H83" s="195">
        <f>'[2]30'!I85</f>
        <v>0</v>
      </c>
      <c r="I83" s="195">
        <f>'[2]30'!J85</f>
        <v>0</v>
      </c>
      <c r="J83" s="195">
        <f>'[2]30'!K85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4">
        <f>'[2]30'!B86</f>
        <v>42</v>
      </c>
      <c r="C84" s="195">
        <f>'[2]30'!C86</f>
        <v>30</v>
      </c>
      <c r="D84" s="195">
        <f>'[2]30'!D86</f>
        <v>0</v>
      </c>
      <c r="E84" s="195">
        <f>'[2]30'!E86</f>
        <v>0</v>
      </c>
      <c r="F84" s="15">
        <f t="shared" si="16"/>
        <v>72</v>
      </c>
      <c r="G84" s="194">
        <f>'[2]30'!H86</f>
        <v>37</v>
      </c>
      <c r="H84" s="195">
        <f>'[2]30'!I86</f>
        <v>0</v>
      </c>
      <c r="I84" s="195">
        <f>'[2]30'!J86</f>
        <v>0</v>
      </c>
      <c r="J84" s="195">
        <f>'[2]30'!K86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4">
        <f>'[2]30'!B87</f>
        <v>42</v>
      </c>
      <c r="C85" s="195">
        <f>'[2]30'!C87</f>
        <v>30</v>
      </c>
      <c r="D85" s="195">
        <f>'[2]30'!D87</f>
        <v>0</v>
      </c>
      <c r="E85" s="195">
        <f>'[2]30'!E87</f>
        <v>0</v>
      </c>
      <c r="F85" s="15">
        <f t="shared" si="16"/>
        <v>72</v>
      </c>
      <c r="G85" s="194">
        <f>'[2]30'!H87</f>
        <v>37</v>
      </c>
      <c r="H85" s="195">
        <f>'[2]30'!I87</f>
        <v>0</v>
      </c>
      <c r="I85" s="195">
        <f>'[2]30'!J87</f>
        <v>0</v>
      </c>
      <c r="J85" s="195">
        <f>'[2]30'!K87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4">
        <f>'[2]30'!B88</f>
        <v>42</v>
      </c>
      <c r="C86" s="195">
        <f>'[2]30'!C88</f>
        <v>30</v>
      </c>
      <c r="D86" s="195">
        <f>'[2]30'!D88</f>
        <v>0</v>
      </c>
      <c r="E86" s="195">
        <f>'[2]30'!E88</f>
        <v>0</v>
      </c>
      <c r="F86" s="15">
        <f t="shared" si="16"/>
        <v>72</v>
      </c>
      <c r="G86" s="194">
        <f>'[2]30'!H88</f>
        <v>37</v>
      </c>
      <c r="H86" s="195">
        <f>'[2]30'!I88</f>
        <v>0</v>
      </c>
      <c r="I86" s="195">
        <f>'[2]30'!J88</f>
        <v>0</v>
      </c>
      <c r="J86" s="195">
        <f>'[2]30'!K88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4">
        <f>'[2]30'!B89</f>
        <v>42</v>
      </c>
      <c r="C87" s="195">
        <f>'[2]30'!C89</f>
        <v>30</v>
      </c>
      <c r="D87" s="195">
        <f>'[2]30'!D89</f>
        <v>0</v>
      </c>
      <c r="E87" s="195">
        <f>'[2]30'!E89</f>
        <v>0</v>
      </c>
      <c r="F87" s="15">
        <f t="shared" si="16"/>
        <v>72</v>
      </c>
      <c r="G87" s="194">
        <f>'[2]30'!H89</f>
        <v>37</v>
      </c>
      <c r="H87" s="195">
        <f>'[2]30'!I89</f>
        <v>0</v>
      </c>
      <c r="I87" s="195">
        <f>'[2]30'!J89</f>
        <v>0</v>
      </c>
      <c r="J87" s="195">
        <f>'[2]30'!K89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4">
        <f>'[2]30'!B90</f>
        <v>42</v>
      </c>
      <c r="C88" s="195">
        <f>'[2]30'!C90</f>
        <v>30</v>
      </c>
      <c r="D88" s="195">
        <f>'[2]30'!D90</f>
        <v>0</v>
      </c>
      <c r="E88" s="195">
        <f>'[2]30'!E90</f>
        <v>0</v>
      </c>
      <c r="F88" s="15">
        <f t="shared" si="16"/>
        <v>72</v>
      </c>
      <c r="G88" s="194">
        <f>'[2]30'!H90</f>
        <v>37</v>
      </c>
      <c r="H88" s="195">
        <f>'[2]30'!I90</f>
        <v>0</v>
      </c>
      <c r="I88" s="195">
        <f>'[2]30'!J90</f>
        <v>0</v>
      </c>
      <c r="J88" s="195">
        <f>'[2]30'!K90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4">
        <f>'[2]30'!B91</f>
        <v>42</v>
      </c>
      <c r="C89" s="195">
        <f>'[2]30'!C91</f>
        <v>30</v>
      </c>
      <c r="D89" s="195">
        <f>'[2]30'!D91</f>
        <v>0</v>
      </c>
      <c r="E89" s="195">
        <f>'[2]30'!E91</f>
        <v>0</v>
      </c>
      <c r="F89" s="15">
        <f t="shared" si="16"/>
        <v>72</v>
      </c>
      <c r="G89" s="194">
        <f>'[2]30'!H91</f>
        <v>38</v>
      </c>
      <c r="H89" s="195">
        <f>'[2]30'!I91</f>
        <v>0</v>
      </c>
      <c r="I89" s="195">
        <f>'[2]30'!J91</f>
        <v>0</v>
      </c>
      <c r="J89" s="195">
        <f>'[2]30'!K91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'[2]30'!B92</f>
        <v>42</v>
      </c>
      <c r="C90" s="195">
        <f>'[2]30'!C92</f>
        <v>30</v>
      </c>
      <c r="D90" s="195">
        <f>'[2]30'!D92</f>
        <v>0</v>
      </c>
      <c r="E90" s="195">
        <f>'[2]30'!E92</f>
        <v>0</v>
      </c>
      <c r="F90" s="15">
        <f t="shared" si="16"/>
        <v>72</v>
      </c>
      <c r="G90" s="194">
        <f>'[2]30'!H92</f>
        <v>38</v>
      </c>
      <c r="H90" s="195">
        <f>'[2]30'!I92</f>
        <v>0</v>
      </c>
      <c r="I90" s="195">
        <f>'[2]30'!J92</f>
        <v>0</v>
      </c>
      <c r="J90" s="195">
        <f>'[2]30'!K92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'[2]30'!B93</f>
        <v>42</v>
      </c>
      <c r="C91" s="195">
        <f>'[2]30'!C93</f>
        <v>30</v>
      </c>
      <c r="D91" s="195">
        <f>'[2]30'!D93</f>
        <v>0</v>
      </c>
      <c r="E91" s="195">
        <f>'[2]30'!E93</f>
        <v>0</v>
      </c>
      <c r="F91" s="15">
        <f t="shared" si="16"/>
        <v>72</v>
      </c>
      <c r="G91" s="194">
        <f>'[2]30'!H93</f>
        <v>38</v>
      </c>
      <c r="H91" s="195">
        <f>'[2]30'!I93</f>
        <v>0</v>
      </c>
      <c r="I91" s="195">
        <f>'[2]30'!J93</f>
        <v>0</v>
      </c>
      <c r="J91" s="195">
        <f>'[2]30'!K93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'[2]30'!B94</f>
        <v>42</v>
      </c>
      <c r="C92" s="195">
        <f>'[2]30'!C94</f>
        <v>30</v>
      </c>
      <c r="D92" s="195">
        <f>'[2]30'!D94</f>
        <v>0</v>
      </c>
      <c r="E92" s="195">
        <f>'[2]30'!E94</f>
        <v>0</v>
      </c>
      <c r="F92" s="15">
        <f t="shared" si="16"/>
        <v>72</v>
      </c>
      <c r="G92" s="194">
        <f>'[2]30'!H94</f>
        <v>38</v>
      </c>
      <c r="H92" s="195">
        <f>'[2]30'!I94</f>
        <v>0</v>
      </c>
      <c r="I92" s="195">
        <f>'[2]30'!J94</f>
        <v>0</v>
      </c>
      <c r="J92" s="195">
        <f>'[2]30'!K94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'[2]30'!B95</f>
        <v>42</v>
      </c>
      <c r="C93" s="195">
        <f>'[2]30'!C95</f>
        <v>30</v>
      </c>
      <c r="D93" s="195">
        <f>'[2]30'!D95</f>
        <v>0</v>
      </c>
      <c r="E93" s="195">
        <f>'[2]30'!E95</f>
        <v>0</v>
      </c>
      <c r="F93" s="15">
        <f t="shared" si="16"/>
        <v>72</v>
      </c>
      <c r="G93" s="194">
        <f>'[2]30'!H95</f>
        <v>38</v>
      </c>
      <c r="H93" s="195">
        <f>'[2]30'!I95</f>
        <v>0</v>
      </c>
      <c r="I93" s="195">
        <f>'[2]30'!J95</f>
        <v>0</v>
      </c>
      <c r="J93" s="195">
        <f>'[2]30'!K95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'[2]30'!B96</f>
        <v>42</v>
      </c>
      <c r="C94" s="195">
        <f>'[2]30'!C96</f>
        <v>30</v>
      </c>
      <c r="D94" s="195">
        <f>'[2]30'!D96</f>
        <v>0</v>
      </c>
      <c r="E94" s="195">
        <f>'[2]30'!E96</f>
        <v>0</v>
      </c>
      <c r="F94" s="15">
        <f t="shared" si="16"/>
        <v>72</v>
      </c>
      <c r="G94" s="194">
        <f>'[2]30'!H96</f>
        <v>38</v>
      </c>
      <c r="H94" s="195">
        <f>'[2]30'!I96</f>
        <v>0</v>
      </c>
      <c r="I94" s="195">
        <f>'[2]30'!J96</f>
        <v>0</v>
      </c>
      <c r="J94" s="195">
        <f>'[2]30'!K96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'[2]30'!B97</f>
        <v>42</v>
      </c>
      <c r="C95" s="195">
        <f>'[2]30'!C97</f>
        <v>30</v>
      </c>
      <c r="D95" s="195">
        <f>'[2]30'!D97</f>
        <v>0</v>
      </c>
      <c r="E95" s="195">
        <f>'[2]30'!E97</f>
        <v>0</v>
      </c>
      <c r="F95" s="15">
        <f t="shared" si="16"/>
        <v>72</v>
      </c>
      <c r="G95" s="194">
        <f>'[2]30'!H97</f>
        <v>38</v>
      </c>
      <c r="H95" s="195">
        <f>'[2]30'!I97</f>
        <v>0</v>
      </c>
      <c r="I95" s="195">
        <f>'[2]30'!J97</f>
        <v>0</v>
      </c>
      <c r="J95" s="195">
        <f>'[2]30'!K97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'[2]30'!B98</f>
        <v>42</v>
      </c>
      <c r="C96" s="195">
        <f>'[2]30'!C98</f>
        <v>30</v>
      </c>
      <c r="D96" s="195">
        <f>'[2]30'!D98</f>
        <v>0</v>
      </c>
      <c r="E96" s="195">
        <f>'[2]30'!E98</f>
        <v>0</v>
      </c>
      <c r="F96" s="15">
        <f t="shared" si="16"/>
        <v>72</v>
      </c>
      <c r="G96" s="194">
        <f>'[2]30'!H98</f>
        <v>38</v>
      </c>
      <c r="H96" s="195">
        <f>'[2]30'!I98</f>
        <v>0</v>
      </c>
      <c r="I96" s="195">
        <f>'[2]30'!J98</f>
        <v>0</v>
      </c>
      <c r="J96" s="195">
        <f>'[2]30'!K98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'[2]30'!B99</f>
        <v>42</v>
      </c>
      <c r="C97" s="195">
        <f>'[2]30'!C99</f>
        <v>30</v>
      </c>
      <c r="D97" s="195">
        <f>'[2]30'!D99</f>
        <v>0</v>
      </c>
      <c r="E97" s="195">
        <f>'[2]30'!E99</f>
        <v>0</v>
      </c>
      <c r="F97" s="15">
        <f t="shared" si="16"/>
        <v>72</v>
      </c>
      <c r="G97" s="194">
        <f>'[2]30'!H99</f>
        <v>38</v>
      </c>
      <c r="H97" s="195">
        <f>'[2]30'!I99</f>
        <v>0</v>
      </c>
      <c r="I97" s="195">
        <f>'[2]30'!J99</f>
        <v>0</v>
      </c>
      <c r="J97" s="195">
        <f>'[2]30'!K99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'[2]30'!B100</f>
        <v>42</v>
      </c>
      <c r="C98" s="195">
        <f>'[2]30'!C100</f>
        <v>30</v>
      </c>
      <c r="D98" s="195">
        <f>'[2]30'!D100</f>
        <v>0</v>
      </c>
      <c r="E98" s="195">
        <f>'[2]30'!E100</f>
        <v>0</v>
      </c>
      <c r="F98" s="15">
        <f t="shared" si="16"/>
        <v>72</v>
      </c>
      <c r="G98" s="194">
        <f>'[2]30'!H100</f>
        <v>38</v>
      </c>
      <c r="H98" s="195">
        <f>'[2]30'!I100</f>
        <v>0</v>
      </c>
      <c r="I98" s="195">
        <f>'[2]30'!J100</f>
        <v>0</v>
      </c>
      <c r="J98" s="195">
        <f>'[2]30'!K100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0.88275000000000003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0.88275000000000003</v>
      </c>
      <c r="L99" s="128">
        <f t="shared" si="17"/>
        <v>2.4E-2</v>
      </c>
      <c r="M99" s="128">
        <f t="shared" si="17"/>
        <v>0.87044999999999983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0.87044999999999983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45260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1030</v>
      </c>
      <c r="G3" s="16">
        <f>'[3]30'!G5</f>
        <v>0</v>
      </c>
      <c r="H3" s="17">
        <f>SUM(B3:G3)</f>
        <v>1350</v>
      </c>
      <c r="I3" s="15">
        <f>'[3]30'!J5</f>
        <v>270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0</v>
      </c>
      <c r="N3" s="16">
        <f>'[3]30'!O5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26.02</v>
      </c>
      <c r="AU3" s="8">
        <v>26.02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26.02</v>
      </c>
      <c r="BM3" s="8">
        <f>AU3</f>
        <v>26.02</v>
      </c>
      <c r="BN3" s="8">
        <f>BC3</f>
        <v>26.99</v>
      </c>
      <c r="BO3" s="8">
        <f>BJ3</f>
        <v>26.99</v>
      </c>
      <c r="BP3" s="139">
        <f>BL3-BN3</f>
        <v>-0.96999999999999886</v>
      </c>
      <c r="BQ3" s="139">
        <f>BM3-BO3</f>
        <v>-0.96999999999999886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1030</v>
      </c>
      <c r="G4" s="16">
        <f>'[3]30'!G6</f>
        <v>0</v>
      </c>
      <c r="H4" s="17">
        <f>SUM(B4:G4)</f>
        <v>1350</v>
      </c>
      <c r="I4" s="15">
        <f>'[3]30'!J6</f>
        <v>270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0</v>
      </c>
      <c r="N4" s="16">
        <f>'[3]30'!O6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26.02</v>
      </c>
      <c r="AU4" s="8">
        <v>26.02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26.02</v>
      </c>
      <c r="BM4" s="8">
        <f t="shared" ref="BM4:BM67" si="22">AU4</f>
        <v>26.02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-0.96999999999999886</v>
      </c>
      <c r="BQ4" s="139">
        <f t="shared" ref="BQ4:BQ67" si="26">BM4-BO4</f>
        <v>-0.96999999999999886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1030</v>
      </c>
      <c r="G5" s="16">
        <f>'[3]30'!G7</f>
        <v>0</v>
      </c>
      <c r="H5" s="17">
        <f t="shared" ref="H5:H68" si="27">SUM(B5:G5)</f>
        <v>1350</v>
      </c>
      <c r="I5" s="15">
        <f>'[3]30'!J7</f>
        <v>270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0</v>
      </c>
      <c r="N5" s="16">
        <f>'[3]30'!O7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26.02</v>
      </c>
      <c r="AU5" s="8">
        <v>26.02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26.02</v>
      </c>
      <c r="BM5" s="8">
        <f t="shared" si="22"/>
        <v>26.02</v>
      </c>
      <c r="BN5" s="8">
        <f t="shared" si="23"/>
        <v>26.99</v>
      </c>
      <c r="BO5" s="8">
        <f t="shared" si="24"/>
        <v>26.99</v>
      </c>
      <c r="BP5" s="139">
        <f t="shared" si="25"/>
        <v>-0.96999999999999886</v>
      </c>
      <c r="BQ5" s="139">
        <f t="shared" si="26"/>
        <v>-0.96999999999999886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1030</v>
      </c>
      <c r="G6" s="16">
        <f>'[3]30'!G8</f>
        <v>0</v>
      </c>
      <c r="H6" s="17">
        <f t="shared" si="27"/>
        <v>1350</v>
      </c>
      <c r="I6" s="15">
        <f>'[3]30'!J8</f>
        <v>270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0</v>
      </c>
      <c r="N6" s="16">
        <f>'[3]30'!O8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26.02</v>
      </c>
      <c r="AU6" s="8">
        <v>26.02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26.02</v>
      </c>
      <c r="BM6" s="8">
        <f t="shared" si="22"/>
        <v>26.02</v>
      </c>
      <c r="BN6" s="8">
        <f t="shared" si="23"/>
        <v>26.99</v>
      </c>
      <c r="BO6" s="8">
        <f t="shared" si="24"/>
        <v>26.99</v>
      </c>
      <c r="BP6" s="139">
        <f t="shared" si="25"/>
        <v>-0.96999999999999886</v>
      </c>
      <c r="BQ6" s="139">
        <f t="shared" si="26"/>
        <v>-0.96999999999999886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1030</v>
      </c>
      <c r="G7" s="16">
        <f>'[3]30'!G9</f>
        <v>0</v>
      </c>
      <c r="H7" s="17">
        <f t="shared" si="27"/>
        <v>1350</v>
      </c>
      <c r="I7" s="15">
        <f>'[3]30'!J9</f>
        <v>270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0</v>
      </c>
      <c r="N7" s="16">
        <f>'[3]30'!O9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26.02</v>
      </c>
      <c r="AU7" s="8">
        <v>26.02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26.02</v>
      </c>
      <c r="BM7" s="8">
        <f t="shared" si="22"/>
        <v>26.02</v>
      </c>
      <c r="BN7" s="8">
        <f t="shared" si="23"/>
        <v>26.99</v>
      </c>
      <c r="BO7" s="8">
        <f t="shared" si="24"/>
        <v>26.99</v>
      </c>
      <c r="BP7" s="139">
        <f t="shared" si="25"/>
        <v>-0.96999999999999886</v>
      </c>
      <c r="BQ7" s="139">
        <f t="shared" si="26"/>
        <v>-0.96999999999999886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1030</v>
      </c>
      <c r="G8" s="16">
        <f>'[3]30'!G10</f>
        <v>0</v>
      </c>
      <c r="H8" s="17">
        <f t="shared" si="27"/>
        <v>1350</v>
      </c>
      <c r="I8" s="15">
        <f>'[3]30'!J10</f>
        <v>270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0</v>
      </c>
      <c r="N8" s="16">
        <f>'[3]30'!O10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26.02</v>
      </c>
      <c r="AU8" s="8">
        <v>26.02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26.02</v>
      </c>
      <c r="BM8" s="8">
        <f t="shared" si="22"/>
        <v>26.02</v>
      </c>
      <c r="BN8" s="8">
        <f t="shared" si="23"/>
        <v>26.99</v>
      </c>
      <c r="BO8" s="8">
        <f t="shared" si="24"/>
        <v>26.99</v>
      </c>
      <c r="BP8" s="139">
        <f t="shared" si="25"/>
        <v>-0.96999999999999886</v>
      </c>
      <c r="BQ8" s="139">
        <f t="shared" si="26"/>
        <v>-0.96999999999999886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1030</v>
      </c>
      <c r="G9" s="16">
        <f>'[3]30'!G11</f>
        <v>0</v>
      </c>
      <c r="H9" s="17">
        <f t="shared" si="27"/>
        <v>1350</v>
      </c>
      <c r="I9" s="15">
        <f>'[3]30'!J11</f>
        <v>270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0</v>
      </c>
      <c r="N9" s="16">
        <f>'[3]30'!O11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26.02</v>
      </c>
      <c r="AU9" s="8">
        <v>26.02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26.02</v>
      </c>
      <c r="BM9" s="8">
        <f t="shared" si="22"/>
        <v>26.02</v>
      </c>
      <c r="BN9" s="8">
        <f t="shared" si="23"/>
        <v>26.99</v>
      </c>
      <c r="BO9" s="8">
        <f t="shared" si="24"/>
        <v>26.99</v>
      </c>
      <c r="BP9" s="139">
        <f t="shared" si="25"/>
        <v>-0.96999999999999886</v>
      </c>
      <c r="BQ9" s="139">
        <f t="shared" si="26"/>
        <v>-0.96999999999999886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1030</v>
      </c>
      <c r="G10" s="16">
        <f>'[3]30'!G12</f>
        <v>0</v>
      </c>
      <c r="H10" s="17">
        <f t="shared" si="27"/>
        <v>1350</v>
      </c>
      <c r="I10" s="15">
        <f>'[3]30'!J12</f>
        <v>270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0</v>
      </c>
      <c r="N10" s="16">
        <f>'[3]30'!O12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26.02</v>
      </c>
      <c r="AU10" s="8">
        <v>26.02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26.02</v>
      </c>
      <c r="BM10" s="8">
        <f t="shared" si="22"/>
        <v>26.02</v>
      </c>
      <c r="BN10" s="8">
        <f t="shared" si="23"/>
        <v>26.99</v>
      </c>
      <c r="BO10" s="8">
        <f t="shared" si="24"/>
        <v>26.99</v>
      </c>
      <c r="BP10" s="139">
        <f t="shared" si="25"/>
        <v>-0.96999999999999886</v>
      </c>
      <c r="BQ10" s="139">
        <f t="shared" si="26"/>
        <v>-0.96999999999999886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1030</v>
      </c>
      <c r="G11" s="16">
        <f>'[3]30'!G13</f>
        <v>0</v>
      </c>
      <c r="H11" s="17">
        <f t="shared" si="27"/>
        <v>1350</v>
      </c>
      <c r="I11" s="15">
        <f>'[3]30'!J13</f>
        <v>270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0</v>
      </c>
      <c r="N11" s="16">
        <f>'[3]30'!O13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26.02</v>
      </c>
      <c r="AU11" s="8">
        <v>26.02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26.02</v>
      </c>
      <c r="BM11" s="8">
        <f t="shared" si="22"/>
        <v>26.02</v>
      </c>
      <c r="BN11" s="8">
        <f t="shared" si="23"/>
        <v>26.99</v>
      </c>
      <c r="BO11" s="8">
        <f t="shared" si="24"/>
        <v>26.99</v>
      </c>
      <c r="BP11" s="139">
        <f t="shared" si="25"/>
        <v>-0.96999999999999886</v>
      </c>
      <c r="BQ11" s="139">
        <f t="shared" si="26"/>
        <v>-0.96999999999999886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1030</v>
      </c>
      <c r="G12" s="16">
        <f>'[3]30'!G14</f>
        <v>0</v>
      </c>
      <c r="H12" s="17">
        <f t="shared" si="27"/>
        <v>1350</v>
      </c>
      <c r="I12" s="15">
        <f>'[3]30'!J14</f>
        <v>270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0</v>
      </c>
      <c r="N12" s="16">
        <f>'[3]30'!O14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26.02</v>
      </c>
      <c r="AU12" s="8">
        <v>26.02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26.02</v>
      </c>
      <c r="BM12" s="8">
        <f t="shared" si="22"/>
        <v>26.02</v>
      </c>
      <c r="BN12" s="8">
        <f t="shared" si="23"/>
        <v>26.99</v>
      </c>
      <c r="BO12" s="8">
        <f t="shared" si="24"/>
        <v>26.99</v>
      </c>
      <c r="BP12" s="139">
        <f t="shared" si="25"/>
        <v>-0.96999999999999886</v>
      </c>
      <c r="BQ12" s="139">
        <f t="shared" si="26"/>
        <v>-0.96999999999999886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1030</v>
      </c>
      <c r="G13" s="16">
        <f>'[3]30'!G15</f>
        <v>0</v>
      </c>
      <c r="H13" s="17">
        <f t="shared" si="27"/>
        <v>1350</v>
      </c>
      <c r="I13" s="15">
        <f>'[3]30'!J15</f>
        <v>270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0</v>
      </c>
      <c r="N13" s="16">
        <f>'[3]30'!O15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26.02</v>
      </c>
      <c r="AU13" s="8">
        <v>26.02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26.02</v>
      </c>
      <c r="BM13" s="8">
        <f t="shared" si="22"/>
        <v>26.02</v>
      </c>
      <c r="BN13" s="8">
        <f t="shared" si="23"/>
        <v>26.99</v>
      </c>
      <c r="BO13" s="8">
        <f t="shared" si="24"/>
        <v>26.99</v>
      </c>
      <c r="BP13" s="139">
        <f t="shared" si="25"/>
        <v>-0.96999999999999886</v>
      </c>
      <c r="BQ13" s="139">
        <f t="shared" si="26"/>
        <v>-0.96999999999999886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1030</v>
      </c>
      <c r="G14" s="16">
        <f>'[3]30'!G16</f>
        <v>0</v>
      </c>
      <c r="H14" s="17">
        <f t="shared" si="27"/>
        <v>1350</v>
      </c>
      <c r="I14" s="15">
        <f>'[3]30'!J16</f>
        <v>270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0</v>
      </c>
      <c r="N14" s="16">
        <f>'[3]30'!O16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26.02</v>
      </c>
      <c r="AU14" s="8">
        <v>26.02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26.02</v>
      </c>
      <c r="BM14" s="8">
        <f t="shared" si="22"/>
        <v>26.02</v>
      </c>
      <c r="BN14" s="8">
        <f t="shared" si="23"/>
        <v>26.99</v>
      </c>
      <c r="BO14" s="8">
        <f t="shared" si="24"/>
        <v>26.99</v>
      </c>
      <c r="BP14" s="139">
        <f t="shared" si="25"/>
        <v>-0.96999999999999886</v>
      </c>
      <c r="BQ14" s="139">
        <f t="shared" si="26"/>
        <v>-0.96999999999999886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1030</v>
      </c>
      <c r="G15" s="16">
        <f>'[3]30'!G17</f>
        <v>0</v>
      </c>
      <c r="H15" s="17">
        <f t="shared" si="27"/>
        <v>1350</v>
      </c>
      <c r="I15" s="15">
        <f>'[3]30'!J17</f>
        <v>270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0</v>
      </c>
      <c r="N15" s="16">
        <f>'[3]30'!O17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26.02</v>
      </c>
      <c r="AU15" s="8">
        <v>26.02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26.02</v>
      </c>
      <c r="BM15" s="8">
        <f t="shared" si="22"/>
        <v>26.02</v>
      </c>
      <c r="BN15" s="8">
        <f t="shared" si="23"/>
        <v>26.99</v>
      </c>
      <c r="BO15" s="8">
        <f t="shared" si="24"/>
        <v>26.99</v>
      </c>
      <c r="BP15" s="139">
        <f t="shared" si="25"/>
        <v>-0.96999999999999886</v>
      </c>
      <c r="BQ15" s="139">
        <f t="shared" si="26"/>
        <v>-0.96999999999999886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1030</v>
      </c>
      <c r="G16" s="16">
        <f>'[3]30'!G18</f>
        <v>0</v>
      </c>
      <c r="H16" s="17">
        <f t="shared" si="27"/>
        <v>1350</v>
      </c>
      <c r="I16" s="15">
        <f>'[3]30'!J18</f>
        <v>270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0</v>
      </c>
      <c r="N16" s="16">
        <f>'[3]30'!O18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26.02</v>
      </c>
      <c r="AU16" s="8">
        <v>26.02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26.02</v>
      </c>
      <c r="BM16" s="8">
        <f t="shared" si="22"/>
        <v>26.02</v>
      </c>
      <c r="BN16" s="8">
        <f t="shared" si="23"/>
        <v>26.99</v>
      </c>
      <c r="BO16" s="8">
        <f t="shared" si="24"/>
        <v>26.99</v>
      </c>
      <c r="BP16" s="139">
        <f t="shared" si="25"/>
        <v>-0.96999999999999886</v>
      </c>
      <c r="BQ16" s="139">
        <f t="shared" si="26"/>
        <v>-0.96999999999999886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1030</v>
      </c>
      <c r="G17" s="16">
        <f>'[3]30'!G19</f>
        <v>0</v>
      </c>
      <c r="H17" s="17">
        <f t="shared" si="27"/>
        <v>1350</v>
      </c>
      <c r="I17" s="15">
        <f>'[3]30'!J19</f>
        <v>270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0</v>
      </c>
      <c r="N17" s="16">
        <f>'[3]30'!O19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26.02</v>
      </c>
      <c r="AU17" s="8">
        <v>26.02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26.02</v>
      </c>
      <c r="BM17" s="8">
        <f t="shared" si="22"/>
        <v>26.02</v>
      </c>
      <c r="BN17" s="8">
        <f t="shared" si="23"/>
        <v>26.99</v>
      </c>
      <c r="BO17" s="8">
        <f t="shared" si="24"/>
        <v>26.99</v>
      </c>
      <c r="BP17" s="139">
        <f t="shared" si="25"/>
        <v>-0.96999999999999886</v>
      </c>
      <c r="BQ17" s="139">
        <f t="shared" si="26"/>
        <v>-0.96999999999999886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1030</v>
      </c>
      <c r="G18" s="16">
        <f>'[3]30'!G20</f>
        <v>0</v>
      </c>
      <c r="H18" s="17">
        <f t="shared" si="27"/>
        <v>1350</v>
      </c>
      <c r="I18" s="15">
        <f>'[3]30'!J20</f>
        <v>270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0</v>
      </c>
      <c r="N18" s="16">
        <f>'[3]30'!O20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26.02</v>
      </c>
      <c r="AU18" s="8">
        <v>26.02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26.02</v>
      </c>
      <c r="BM18" s="8">
        <f t="shared" si="22"/>
        <v>26.02</v>
      </c>
      <c r="BN18" s="8">
        <f t="shared" si="23"/>
        <v>26.99</v>
      </c>
      <c r="BO18" s="8">
        <f t="shared" si="24"/>
        <v>26.99</v>
      </c>
      <c r="BP18" s="139">
        <f t="shared" si="25"/>
        <v>-0.96999999999999886</v>
      </c>
      <c r="BQ18" s="139">
        <f t="shared" si="26"/>
        <v>-0.96999999999999886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1030</v>
      </c>
      <c r="G19" s="16">
        <f>'[3]30'!G21</f>
        <v>0</v>
      </c>
      <c r="H19" s="17">
        <f t="shared" si="27"/>
        <v>1350</v>
      </c>
      <c r="I19" s="15">
        <f>'[3]30'!J21</f>
        <v>270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0</v>
      </c>
      <c r="N19" s="16">
        <f>'[3]30'!O21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27</v>
      </c>
      <c r="AE19" s="8">
        <f t="shared" si="11"/>
        <v>27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27</v>
      </c>
      <c r="AL19" s="8">
        <f t="shared" ref="AL19:AQ61" si="31">Q19-X19-AE19</f>
        <v>216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</v>
      </c>
      <c r="AT19" s="8">
        <v>26.03</v>
      </c>
      <c r="AU19" s="8">
        <v>26.03</v>
      </c>
      <c r="AW19" s="198">
        <v>27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27</v>
      </c>
      <c r="BD19" s="198">
        <v>27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27</v>
      </c>
      <c r="BL19" s="8">
        <f t="shared" si="21"/>
        <v>26.03</v>
      </c>
      <c r="BM19" s="8">
        <f t="shared" si="22"/>
        <v>26.03</v>
      </c>
      <c r="BN19" s="8">
        <f t="shared" si="23"/>
        <v>27</v>
      </c>
      <c r="BO19" s="8">
        <f t="shared" si="24"/>
        <v>27</v>
      </c>
      <c r="BP19" s="139">
        <f t="shared" si="25"/>
        <v>-0.96999999999999886</v>
      </c>
      <c r="BQ19" s="139">
        <f t="shared" si="26"/>
        <v>-0.96999999999999886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1030</v>
      </c>
      <c r="G20" s="16">
        <f>'[3]30'!G22</f>
        <v>0</v>
      </c>
      <c r="H20" s="17">
        <f t="shared" si="27"/>
        <v>1350</v>
      </c>
      <c r="I20" s="15">
        <f>'[3]30'!J22</f>
        <v>270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0</v>
      </c>
      <c r="N20" s="16">
        <f>'[3]30'!O22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27</v>
      </c>
      <c r="AE20" s="8">
        <f t="shared" si="11"/>
        <v>27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27</v>
      </c>
      <c r="AL20" s="8">
        <f t="shared" si="31"/>
        <v>216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</v>
      </c>
      <c r="AT20" s="8">
        <v>26.03</v>
      </c>
      <c r="AU20" s="8">
        <v>26.03</v>
      </c>
      <c r="AW20" s="198">
        <v>27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27</v>
      </c>
      <c r="BD20" s="198">
        <v>27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27</v>
      </c>
      <c r="BL20" s="8">
        <f t="shared" si="21"/>
        <v>26.03</v>
      </c>
      <c r="BM20" s="8">
        <f t="shared" si="22"/>
        <v>26.03</v>
      </c>
      <c r="BN20" s="8">
        <f t="shared" si="23"/>
        <v>27</v>
      </c>
      <c r="BO20" s="8">
        <f t="shared" si="24"/>
        <v>27</v>
      </c>
      <c r="BP20" s="139">
        <f t="shared" si="25"/>
        <v>-0.96999999999999886</v>
      </c>
      <c r="BQ20" s="139">
        <f t="shared" si="26"/>
        <v>-0.96999999999999886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1030</v>
      </c>
      <c r="G21" s="16">
        <f>'[3]30'!G23</f>
        <v>0</v>
      </c>
      <c r="H21" s="17">
        <f t="shared" si="27"/>
        <v>1350</v>
      </c>
      <c r="I21" s="15">
        <f>'[3]30'!J23</f>
        <v>270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0</v>
      </c>
      <c r="N21" s="16">
        <f>'[3]30'!O23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27</v>
      </c>
      <c r="AE21" s="8">
        <f t="shared" si="11"/>
        <v>27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27</v>
      </c>
      <c r="AL21" s="8">
        <f t="shared" si="31"/>
        <v>216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</v>
      </c>
      <c r="AT21" s="8">
        <v>26.03</v>
      </c>
      <c r="AU21" s="8">
        <v>26.03</v>
      </c>
      <c r="AW21" s="198">
        <v>27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27</v>
      </c>
      <c r="BD21" s="198">
        <v>27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27</v>
      </c>
      <c r="BL21" s="8">
        <f t="shared" si="21"/>
        <v>26.03</v>
      </c>
      <c r="BM21" s="8">
        <f t="shared" si="22"/>
        <v>26.03</v>
      </c>
      <c r="BN21" s="8">
        <f t="shared" si="23"/>
        <v>27</v>
      </c>
      <c r="BO21" s="8">
        <f t="shared" si="24"/>
        <v>27</v>
      </c>
      <c r="BP21" s="139">
        <f t="shared" si="25"/>
        <v>-0.96999999999999886</v>
      </c>
      <c r="BQ21" s="139">
        <f t="shared" si="26"/>
        <v>-0.96999999999999886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1030</v>
      </c>
      <c r="G22" s="16">
        <f>'[3]30'!G24</f>
        <v>0</v>
      </c>
      <c r="H22" s="17">
        <f t="shared" si="27"/>
        <v>1350</v>
      </c>
      <c r="I22" s="15">
        <f>'[3]30'!J24</f>
        <v>270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0</v>
      </c>
      <c r="N22" s="16">
        <f>'[3]30'!O24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27</v>
      </c>
      <c r="AE22" s="8">
        <f t="shared" si="11"/>
        <v>27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27</v>
      </c>
      <c r="AL22" s="8">
        <f t="shared" si="31"/>
        <v>216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</v>
      </c>
      <c r="AT22" s="8">
        <v>26.03</v>
      </c>
      <c r="AU22" s="8">
        <v>26.03</v>
      </c>
      <c r="AW22" s="198">
        <v>27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27</v>
      </c>
      <c r="BD22" s="198">
        <v>27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27</v>
      </c>
      <c r="BL22" s="8">
        <f t="shared" si="21"/>
        <v>26.03</v>
      </c>
      <c r="BM22" s="8">
        <f t="shared" si="22"/>
        <v>26.03</v>
      </c>
      <c r="BN22" s="8">
        <f t="shared" si="23"/>
        <v>27</v>
      </c>
      <c r="BO22" s="8">
        <f t="shared" si="24"/>
        <v>27</v>
      </c>
      <c r="BP22" s="139">
        <f t="shared" si="25"/>
        <v>-0.96999999999999886</v>
      </c>
      <c r="BQ22" s="139">
        <f t="shared" si="26"/>
        <v>-0.96999999999999886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1030</v>
      </c>
      <c r="G23" s="16">
        <f>'[3]30'!G25</f>
        <v>0</v>
      </c>
      <c r="H23" s="17">
        <f t="shared" si="27"/>
        <v>1350</v>
      </c>
      <c r="I23" s="15">
        <f>'[3]30'!J25</f>
        <v>270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0</v>
      </c>
      <c r="N23" s="16">
        <f>'[3]30'!O25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27</v>
      </c>
      <c r="AE23" s="8">
        <f t="shared" si="11"/>
        <v>27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27</v>
      </c>
      <c r="AL23" s="8">
        <f t="shared" si="31"/>
        <v>216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</v>
      </c>
      <c r="AT23" s="8">
        <v>26.03</v>
      </c>
      <c r="AU23" s="8">
        <v>26.03</v>
      </c>
      <c r="AW23" s="198">
        <v>27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27</v>
      </c>
      <c r="BD23" s="198">
        <v>27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27</v>
      </c>
      <c r="BL23" s="8">
        <f t="shared" si="21"/>
        <v>26.03</v>
      </c>
      <c r="BM23" s="8">
        <f t="shared" si="22"/>
        <v>26.03</v>
      </c>
      <c r="BN23" s="8">
        <f t="shared" si="23"/>
        <v>27</v>
      </c>
      <c r="BO23" s="8">
        <f t="shared" si="24"/>
        <v>27</v>
      </c>
      <c r="BP23" s="139">
        <f t="shared" si="25"/>
        <v>-0.96999999999999886</v>
      </c>
      <c r="BQ23" s="139">
        <f t="shared" si="26"/>
        <v>-0.96999999999999886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1030</v>
      </c>
      <c r="G24" s="16">
        <f>'[3]30'!G26</f>
        <v>0</v>
      </c>
      <c r="H24" s="17">
        <f t="shared" si="27"/>
        <v>1350</v>
      </c>
      <c r="I24" s="15">
        <f>'[3]30'!J26</f>
        <v>270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0</v>
      </c>
      <c r="N24" s="16">
        <f>'[3]30'!O26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27</v>
      </c>
      <c r="AE24" s="8">
        <f t="shared" si="11"/>
        <v>27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27</v>
      </c>
      <c r="AL24" s="8">
        <f t="shared" si="31"/>
        <v>216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</v>
      </c>
      <c r="AT24" s="8">
        <v>26.03</v>
      </c>
      <c r="AU24" s="8">
        <v>26.03</v>
      </c>
      <c r="AW24" s="198">
        <v>27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27</v>
      </c>
      <c r="BD24" s="198">
        <v>27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27</v>
      </c>
      <c r="BL24" s="8">
        <f t="shared" si="21"/>
        <v>26.03</v>
      </c>
      <c r="BM24" s="8">
        <f t="shared" si="22"/>
        <v>26.03</v>
      </c>
      <c r="BN24" s="8">
        <f t="shared" si="23"/>
        <v>27</v>
      </c>
      <c r="BO24" s="8">
        <f t="shared" si="24"/>
        <v>27</v>
      </c>
      <c r="BP24" s="139">
        <f t="shared" si="25"/>
        <v>-0.96999999999999886</v>
      </c>
      <c r="BQ24" s="139">
        <f t="shared" si="26"/>
        <v>-0.96999999999999886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1030</v>
      </c>
      <c r="G25" s="16">
        <f>'[3]30'!G27</f>
        <v>0</v>
      </c>
      <c r="H25" s="17">
        <f t="shared" si="27"/>
        <v>1350</v>
      </c>
      <c r="I25" s="15">
        <f>'[3]30'!J27</f>
        <v>270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0</v>
      </c>
      <c r="N25" s="16">
        <f>'[3]30'!O27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27</v>
      </c>
      <c r="AE25" s="8">
        <f t="shared" si="11"/>
        <v>27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27</v>
      </c>
      <c r="AL25" s="8">
        <f t="shared" si="31"/>
        <v>216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</v>
      </c>
      <c r="AT25" s="8">
        <v>26.03</v>
      </c>
      <c r="AU25" s="8">
        <v>26.03</v>
      </c>
      <c r="AW25" s="198">
        <v>27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27</v>
      </c>
      <c r="BD25" s="198">
        <v>27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27</v>
      </c>
      <c r="BL25" s="8">
        <f t="shared" si="21"/>
        <v>26.03</v>
      </c>
      <c r="BM25" s="8">
        <f t="shared" si="22"/>
        <v>26.03</v>
      </c>
      <c r="BN25" s="8">
        <f t="shared" si="23"/>
        <v>27</v>
      </c>
      <c r="BO25" s="8">
        <f t="shared" si="24"/>
        <v>27</v>
      </c>
      <c r="BP25" s="139">
        <f t="shared" si="25"/>
        <v>-0.96999999999999886</v>
      </c>
      <c r="BQ25" s="139">
        <f t="shared" si="26"/>
        <v>-0.96999999999999886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1030</v>
      </c>
      <c r="G26" s="16">
        <f>'[3]30'!G28</f>
        <v>0</v>
      </c>
      <c r="H26" s="17">
        <f t="shared" si="27"/>
        <v>1350</v>
      </c>
      <c r="I26" s="15">
        <f>'[3]30'!J28</f>
        <v>270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0</v>
      </c>
      <c r="N26" s="16">
        <f>'[3]30'!O28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27</v>
      </c>
      <c r="AE26" s="8">
        <f t="shared" si="11"/>
        <v>27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27</v>
      </c>
      <c r="AL26" s="8">
        <f t="shared" si="31"/>
        <v>216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</v>
      </c>
      <c r="AT26" s="8">
        <v>26.03</v>
      </c>
      <c r="AU26" s="8">
        <v>26.03</v>
      </c>
      <c r="AW26" s="198">
        <v>27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27</v>
      </c>
      <c r="BD26" s="198">
        <v>27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27</v>
      </c>
      <c r="BL26" s="8">
        <f t="shared" si="21"/>
        <v>26.03</v>
      </c>
      <c r="BM26" s="8">
        <f t="shared" si="22"/>
        <v>26.03</v>
      </c>
      <c r="BN26" s="8">
        <f t="shared" si="23"/>
        <v>27</v>
      </c>
      <c r="BO26" s="8">
        <f t="shared" si="24"/>
        <v>27</v>
      </c>
      <c r="BP26" s="139">
        <f t="shared" si="25"/>
        <v>-0.96999999999999886</v>
      </c>
      <c r="BQ26" s="139">
        <f t="shared" si="26"/>
        <v>-0.96999999999999886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1030</v>
      </c>
      <c r="G27" s="16">
        <f>'[3]30'!G29</f>
        <v>0</v>
      </c>
      <c r="H27" s="17">
        <f t="shared" si="27"/>
        <v>1350</v>
      </c>
      <c r="I27" s="15">
        <f>'[3]30'!J29</f>
        <v>270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0</v>
      </c>
      <c r="N27" s="16">
        <f>'[3]30'!O29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27</v>
      </c>
      <c r="AE27" s="8">
        <f t="shared" si="11"/>
        <v>27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27</v>
      </c>
      <c r="AL27" s="8">
        <f t="shared" si="31"/>
        <v>216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</v>
      </c>
      <c r="AT27" s="8">
        <v>26.03</v>
      </c>
      <c r="AU27" s="8">
        <v>26.03</v>
      </c>
      <c r="AW27" s="198">
        <v>27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27</v>
      </c>
      <c r="BD27" s="198">
        <v>27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27</v>
      </c>
      <c r="BL27" s="8">
        <f t="shared" si="21"/>
        <v>26.03</v>
      </c>
      <c r="BM27" s="8">
        <f t="shared" si="22"/>
        <v>26.03</v>
      </c>
      <c r="BN27" s="8">
        <f t="shared" si="23"/>
        <v>27</v>
      </c>
      <c r="BO27" s="8">
        <f t="shared" si="24"/>
        <v>27</v>
      </c>
      <c r="BP27" s="139">
        <f t="shared" si="25"/>
        <v>-0.96999999999999886</v>
      </c>
      <c r="BQ27" s="139">
        <f t="shared" si="26"/>
        <v>-0.96999999999999886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1030</v>
      </c>
      <c r="G28" s="16">
        <f>'[3]30'!G30</f>
        <v>0</v>
      </c>
      <c r="H28" s="17">
        <f t="shared" si="27"/>
        <v>1350</v>
      </c>
      <c r="I28" s="15">
        <f>'[3]30'!J30</f>
        <v>270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0</v>
      </c>
      <c r="N28" s="16">
        <f>'[3]30'!O30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27</v>
      </c>
      <c r="AE28" s="8">
        <f t="shared" si="11"/>
        <v>27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27</v>
      </c>
      <c r="AL28" s="8">
        <f t="shared" si="31"/>
        <v>216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</v>
      </c>
      <c r="AT28" s="8">
        <v>26.03</v>
      </c>
      <c r="AU28" s="8">
        <v>26.03</v>
      </c>
      <c r="AW28" s="198">
        <v>27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27</v>
      </c>
      <c r="BD28" s="198">
        <v>27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27</v>
      </c>
      <c r="BL28" s="8">
        <f t="shared" si="21"/>
        <v>26.03</v>
      </c>
      <c r="BM28" s="8">
        <f t="shared" si="22"/>
        <v>26.03</v>
      </c>
      <c r="BN28" s="8">
        <f t="shared" si="23"/>
        <v>27</v>
      </c>
      <c r="BO28" s="8">
        <f t="shared" si="24"/>
        <v>27</v>
      </c>
      <c r="BP28" s="139">
        <f t="shared" si="25"/>
        <v>-0.96999999999999886</v>
      </c>
      <c r="BQ28" s="139">
        <f t="shared" si="26"/>
        <v>-0.96999999999999886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1030</v>
      </c>
      <c r="G29" s="16">
        <f>'[3]30'!G31</f>
        <v>0</v>
      </c>
      <c r="H29" s="17">
        <f t="shared" si="27"/>
        <v>1350</v>
      </c>
      <c r="I29" s="15">
        <f>'[3]30'!J31</f>
        <v>270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0</v>
      </c>
      <c r="N29" s="16">
        <f>'[3]30'!O31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27</v>
      </c>
      <c r="AE29" s="8">
        <f t="shared" si="11"/>
        <v>27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27</v>
      </c>
      <c r="AL29" s="8">
        <f t="shared" si="31"/>
        <v>216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</v>
      </c>
      <c r="AT29" s="8">
        <v>26.03</v>
      </c>
      <c r="AU29" s="8">
        <v>26.03</v>
      </c>
      <c r="AW29" s="198">
        <v>27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27</v>
      </c>
      <c r="BD29" s="198">
        <v>27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27</v>
      </c>
      <c r="BL29" s="8">
        <f t="shared" si="21"/>
        <v>26.03</v>
      </c>
      <c r="BM29" s="8">
        <f t="shared" si="22"/>
        <v>26.03</v>
      </c>
      <c r="BN29" s="8">
        <f t="shared" si="23"/>
        <v>27</v>
      </c>
      <c r="BO29" s="8">
        <f t="shared" si="24"/>
        <v>27</v>
      </c>
      <c r="BP29" s="139">
        <f t="shared" si="25"/>
        <v>-0.96999999999999886</v>
      </c>
      <c r="BQ29" s="139">
        <f t="shared" si="26"/>
        <v>-0.96999999999999886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1030</v>
      </c>
      <c r="G30" s="16">
        <f>'[3]30'!G32</f>
        <v>0</v>
      </c>
      <c r="H30" s="17">
        <f t="shared" si="27"/>
        <v>1350</v>
      </c>
      <c r="I30" s="15">
        <f>'[3]30'!J32</f>
        <v>270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0</v>
      </c>
      <c r="N30" s="16">
        <f>'[3]30'!O32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27</v>
      </c>
      <c r="AE30" s="8">
        <f t="shared" si="11"/>
        <v>27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27</v>
      </c>
      <c r="AL30" s="8">
        <f t="shared" si="31"/>
        <v>216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</v>
      </c>
      <c r="AT30" s="8">
        <v>26.03</v>
      </c>
      <c r="AU30" s="8">
        <v>26.03</v>
      </c>
      <c r="AW30" s="198">
        <v>27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27</v>
      </c>
      <c r="BD30" s="198">
        <v>27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27</v>
      </c>
      <c r="BL30" s="8">
        <f t="shared" si="21"/>
        <v>26.03</v>
      </c>
      <c r="BM30" s="8">
        <f t="shared" si="22"/>
        <v>26.03</v>
      </c>
      <c r="BN30" s="8">
        <f t="shared" si="23"/>
        <v>27</v>
      </c>
      <c r="BO30" s="8">
        <f t="shared" si="24"/>
        <v>27</v>
      </c>
      <c r="BP30" s="139">
        <f t="shared" si="25"/>
        <v>-0.96999999999999886</v>
      </c>
      <c r="BQ30" s="139">
        <f t="shared" si="26"/>
        <v>-0.96999999999999886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1030</v>
      </c>
      <c r="G31" s="16">
        <f>'[3]30'!G33</f>
        <v>0</v>
      </c>
      <c r="H31" s="17">
        <f t="shared" si="27"/>
        <v>1350</v>
      </c>
      <c r="I31" s="15">
        <f>'[3]30'!J33</f>
        <v>270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0</v>
      </c>
      <c r="N31" s="16">
        <f>'[3]30'!O33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27</v>
      </c>
      <c r="AE31" s="8">
        <f t="shared" si="11"/>
        <v>27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27</v>
      </c>
      <c r="AL31" s="8">
        <f t="shared" si="31"/>
        <v>216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</v>
      </c>
      <c r="AT31" s="8">
        <v>26.03</v>
      </c>
      <c r="AU31" s="8">
        <v>26.03</v>
      </c>
      <c r="AW31" s="198">
        <v>27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27</v>
      </c>
      <c r="BD31" s="198">
        <v>27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27</v>
      </c>
      <c r="BL31" s="8">
        <f t="shared" si="21"/>
        <v>26.03</v>
      </c>
      <c r="BM31" s="8">
        <f t="shared" si="22"/>
        <v>26.03</v>
      </c>
      <c r="BN31" s="8">
        <f t="shared" si="23"/>
        <v>27</v>
      </c>
      <c r="BO31" s="8">
        <f t="shared" si="24"/>
        <v>27</v>
      </c>
      <c r="BP31" s="139">
        <f t="shared" si="25"/>
        <v>-0.96999999999999886</v>
      </c>
      <c r="BQ31" s="139">
        <f t="shared" si="26"/>
        <v>-0.96999999999999886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1030</v>
      </c>
      <c r="G32" s="16">
        <f>'[3]30'!G34</f>
        <v>0</v>
      </c>
      <c r="H32" s="17">
        <f t="shared" si="27"/>
        <v>1350</v>
      </c>
      <c r="I32" s="15">
        <f>'[3]30'!J34</f>
        <v>270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0</v>
      </c>
      <c r="N32" s="16">
        <f>'[3]30'!O34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27</v>
      </c>
      <c r="AE32" s="8">
        <f t="shared" si="11"/>
        <v>27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27</v>
      </c>
      <c r="AL32" s="8">
        <f t="shared" si="31"/>
        <v>216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</v>
      </c>
      <c r="AT32" s="8">
        <v>26.03</v>
      </c>
      <c r="AU32" s="8">
        <v>26.03</v>
      </c>
      <c r="AW32" s="198">
        <v>27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27</v>
      </c>
      <c r="BD32" s="198">
        <v>27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27</v>
      </c>
      <c r="BL32" s="8">
        <f t="shared" si="21"/>
        <v>26.03</v>
      </c>
      <c r="BM32" s="8">
        <f t="shared" si="22"/>
        <v>26.03</v>
      </c>
      <c r="BN32" s="8">
        <f t="shared" si="23"/>
        <v>27</v>
      </c>
      <c r="BO32" s="8">
        <f t="shared" si="24"/>
        <v>27</v>
      </c>
      <c r="BP32" s="139">
        <f t="shared" si="25"/>
        <v>-0.96999999999999886</v>
      </c>
      <c r="BQ32" s="139">
        <f t="shared" si="26"/>
        <v>-0.96999999999999886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1030</v>
      </c>
      <c r="G33" s="16">
        <f>'[3]30'!G35</f>
        <v>0</v>
      </c>
      <c r="H33" s="17">
        <f t="shared" si="27"/>
        <v>1350</v>
      </c>
      <c r="I33" s="15">
        <f>'[3]30'!J35</f>
        <v>270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0</v>
      </c>
      <c r="N33" s="16">
        <f>'[3]30'!O35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27</v>
      </c>
      <c r="AE33" s="8">
        <f t="shared" si="11"/>
        <v>27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27</v>
      </c>
      <c r="AL33" s="8">
        <f t="shared" si="31"/>
        <v>216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</v>
      </c>
      <c r="AT33" s="8">
        <v>26.03</v>
      </c>
      <c r="AU33" s="8">
        <v>26.03</v>
      </c>
      <c r="AW33" s="198">
        <v>27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27</v>
      </c>
      <c r="BD33" s="198">
        <v>27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27</v>
      </c>
      <c r="BL33" s="8">
        <f t="shared" si="21"/>
        <v>26.03</v>
      </c>
      <c r="BM33" s="8">
        <f t="shared" si="22"/>
        <v>26.03</v>
      </c>
      <c r="BN33" s="8">
        <f t="shared" si="23"/>
        <v>27</v>
      </c>
      <c r="BO33" s="8">
        <f t="shared" si="24"/>
        <v>27</v>
      </c>
      <c r="BP33" s="139">
        <f t="shared" si="25"/>
        <v>-0.96999999999999886</v>
      </c>
      <c r="BQ33" s="139">
        <f t="shared" si="26"/>
        <v>-0.96999999999999886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1030</v>
      </c>
      <c r="G34" s="16">
        <f>'[3]30'!G36</f>
        <v>0</v>
      </c>
      <c r="H34" s="17">
        <f t="shared" si="27"/>
        <v>1350</v>
      </c>
      <c r="I34" s="15">
        <f>'[3]30'!J36</f>
        <v>270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0</v>
      </c>
      <c r="N34" s="16">
        <f>'[3]30'!O36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27</v>
      </c>
      <c r="AE34" s="8">
        <f t="shared" si="11"/>
        <v>27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27</v>
      </c>
      <c r="AL34" s="8">
        <f t="shared" si="31"/>
        <v>216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</v>
      </c>
      <c r="AT34" s="8">
        <v>26.03</v>
      </c>
      <c r="AU34" s="8">
        <v>26.03</v>
      </c>
      <c r="AW34" s="198">
        <v>27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27</v>
      </c>
      <c r="BD34" s="198">
        <v>27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27</v>
      </c>
      <c r="BL34" s="8">
        <f t="shared" si="21"/>
        <v>26.03</v>
      </c>
      <c r="BM34" s="8">
        <f t="shared" si="22"/>
        <v>26.03</v>
      </c>
      <c r="BN34" s="8">
        <f t="shared" si="23"/>
        <v>27</v>
      </c>
      <c r="BO34" s="8">
        <f t="shared" si="24"/>
        <v>27</v>
      </c>
      <c r="BP34" s="139">
        <f t="shared" si="25"/>
        <v>-0.96999999999999886</v>
      </c>
      <c r="BQ34" s="139">
        <f t="shared" si="26"/>
        <v>-0.96999999999999886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1030</v>
      </c>
      <c r="G35" s="16">
        <f>'[3]30'!G37</f>
        <v>0</v>
      </c>
      <c r="H35" s="17">
        <f t="shared" si="27"/>
        <v>1350</v>
      </c>
      <c r="I35" s="15">
        <f>'[3]30'!J37</f>
        <v>270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0</v>
      </c>
      <c r="N35" s="16">
        <f>'[3]30'!O37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27</v>
      </c>
      <c r="AE35" s="8">
        <f t="shared" si="11"/>
        <v>27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27</v>
      </c>
      <c r="AL35" s="8">
        <f t="shared" si="31"/>
        <v>216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</v>
      </c>
      <c r="AT35" s="8">
        <v>26.03</v>
      </c>
      <c r="AU35" s="8">
        <v>26.03</v>
      </c>
      <c r="AW35" s="198">
        <v>27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27</v>
      </c>
      <c r="BD35" s="198">
        <v>27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27</v>
      </c>
      <c r="BL35" s="8">
        <f t="shared" si="21"/>
        <v>26.03</v>
      </c>
      <c r="BM35" s="8">
        <f t="shared" si="22"/>
        <v>26.03</v>
      </c>
      <c r="BN35" s="8">
        <f t="shared" si="23"/>
        <v>27</v>
      </c>
      <c r="BO35" s="8">
        <f t="shared" si="24"/>
        <v>27</v>
      </c>
      <c r="BP35" s="139">
        <f t="shared" si="25"/>
        <v>-0.96999999999999886</v>
      </c>
      <c r="BQ35" s="139">
        <f t="shared" si="26"/>
        <v>-0.96999999999999886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1030</v>
      </c>
      <c r="G36" s="16">
        <f>'[3]30'!G38</f>
        <v>0</v>
      </c>
      <c r="H36" s="17">
        <f t="shared" si="27"/>
        <v>1350</v>
      </c>
      <c r="I36" s="15">
        <f>'[3]30'!J38</f>
        <v>270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0</v>
      </c>
      <c r="N36" s="16">
        <f>'[3]30'!O38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27</v>
      </c>
      <c r="AE36" s="8">
        <f t="shared" si="11"/>
        <v>27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27</v>
      </c>
      <c r="AL36" s="8">
        <f t="shared" si="31"/>
        <v>216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</v>
      </c>
      <c r="AT36" s="8">
        <v>26.03</v>
      </c>
      <c r="AU36" s="8">
        <v>26.03</v>
      </c>
      <c r="AW36" s="198">
        <v>27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27</v>
      </c>
      <c r="BD36" s="198">
        <v>27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27</v>
      </c>
      <c r="BL36" s="8">
        <f t="shared" si="21"/>
        <v>26.03</v>
      </c>
      <c r="BM36" s="8">
        <f t="shared" si="22"/>
        <v>26.03</v>
      </c>
      <c r="BN36" s="8">
        <f t="shared" si="23"/>
        <v>27</v>
      </c>
      <c r="BO36" s="8">
        <f t="shared" si="24"/>
        <v>27</v>
      </c>
      <c r="BP36" s="139">
        <f t="shared" si="25"/>
        <v>-0.96999999999999886</v>
      </c>
      <c r="BQ36" s="139">
        <f t="shared" si="26"/>
        <v>-0.96999999999999886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1030</v>
      </c>
      <c r="G37" s="16">
        <f>'[3]30'!G39</f>
        <v>0</v>
      </c>
      <c r="H37" s="17">
        <f t="shared" si="27"/>
        <v>1350</v>
      </c>
      <c r="I37" s="15">
        <f>'[3]30'!J39</f>
        <v>270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0</v>
      </c>
      <c r="N37" s="16">
        <f>'[3]30'!O39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27</v>
      </c>
      <c r="AE37" s="8">
        <f t="shared" si="11"/>
        <v>27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27</v>
      </c>
      <c r="AL37" s="8">
        <f t="shared" si="31"/>
        <v>216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</v>
      </c>
      <c r="AT37" s="8">
        <v>26.03</v>
      </c>
      <c r="AU37" s="8">
        <v>26.03</v>
      </c>
      <c r="AW37" s="198">
        <v>27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27</v>
      </c>
      <c r="BD37" s="198">
        <v>27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27</v>
      </c>
      <c r="BL37" s="8">
        <f t="shared" si="21"/>
        <v>26.03</v>
      </c>
      <c r="BM37" s="8">
        <f t="shared" si="22"/>
        <v>26.03</v>
      </c>
      <c r="BN37" s="8">
        <f t="shared" si="23"/>
        <v>27</v>
      </c>
      <c r="BO37" s="8">
        <f t="shared" si="24"/>
        <v>27</v>
      </c>
      <c r="BP37" s="139">
        <f t="shared" si="25"/>
        <v>-0.96999999999999886</v>
      </c>
      <c r="BQ37" s="139">
        <f t="shared" si="26"/>
        <v>-0.96999999999999886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1030</v>
      </c>
      <c r="G38" s="16">
        <f>'[3]30'!G40</f>
        <v>0</v>
      </c>
      <c r="H38" s="17">
        <f t="shared" si="27"/>
        <v>1350</v>
      </c>
      <c r="I38" s="15">
        <f>'[3]30'!J40</f>
        <v>270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0</v>
      </c>
      <c r="N38" s="16">
        <f>'[3]30'!O40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27</v>
      </c>
      <c r="AE38" s="8">
        <f t="shared" si="11"/>
        <v>27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27</v>
      </c>
      <c r="AL38" s="8">
        <f t="shared" si="31"/>
        <v>216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</v>
      </c>
      <c r="AT38" s="8">
        <v>26.03</v>
      </c>
      <c r="AU38" s="8">
        <v>26.03</v>
      </c>
      <c r="AW38" s="198">
        <v>27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27</v>
      </c>
      <c r="BD38" s="198">
        <v>27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27</v>
      </c>
      <c r="BL38" s="8">
        <f t="shared" si="21"/>
        <v>26.03</v>
      </c>
      <c r="BM38" s="8">
        <f t="shared" si="22"/>
        <v>26.03</v>
      </c>
      <c r="BN38" s="8">
        <f t="shared" si="23"/>
        <v>27</v>
      </c>
      <c r="BO38" s="8">
        <f t="shared" si="24"/>
        <v>27</v>
      </c>
      <c r="BP38" s="139">
        <f t="shared" si="25"/>
        <v>-0.96999999999999886</v>
      </c>
      <c r="BQ38" s="139">
        <f t="shared" si="26"/>
        <v>-0.96999999999999886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1030</v>
      </c>
      <c r="G39" s="16">
        <f>'[3]30'!G41</f>
        <v>0</v>
      </c>
      <c r="H39" s="17">
        <f t="shared" si="27"/>
        <v>1350</v>
      </c>
      <c r="I39" s="15">
        <f>'[3]30'!J41</f>
        <v>270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0</v>
      </c>
      <c r="N39" s="16">
        <f>'[3]30'!O41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27</v>
      </c>
      <c r="AE39" s="8">
        <f t="shared" si="11"/>
        <v>27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27</v>
      </c>
      <c r="AL39" s="8">
        <f t="shared" si="31"/>
        <v>216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</v>
      </c>
      <c r="AT39" s="8">
        <v>26.03</v>
      </c>
      <c r="AU39" s="8">
        <v>26.03</v>
      </c>
      <c r="AW39" s="198">
        <v>27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27</v>
      </c>
      <c r="BD39" s="198">
        <v>27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27</v>
      </c>
      <c r="BL39" s="8">
        <f t="shared" si="21"/>
        <v>26.03</v>
      </c>
      <c r="BM39" s="8">
        <f t="shared" si="22"/>
        <v>26.03</v>
      </c>
      <c r="BN39" s="8">
        <f t="shared" si="23"/>
        <v>27</v>
      </c>
      <c r="BO39" s="8">
        <f t="shared" si="24"/>
        <v>27</v>
      </c>
      <c r="BP39" s="139">
        <f t="shared" si="25"/>
        <v>-0.96999999999999886</v>
      </c>
      <c r="BQ39" s="139">
        <f t="shared" si="26"/>
        <v>-0.96999999999999886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1030</v>
      </c>
      <c r="G40" s="16">
        <f>'[3]30'!G42</f>
        <v>0</v>
      </c>
      <c r="H40" s="17">
        <f t="shared" si="27"/>
        <v>1350</v>
      </c>
      <c r="I40" s="15">
        <f>'[3]30'!J42</f>
        <v>270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0</v>
      </c>
      <c r="N40" s="16">
        <f>'[3]30'!O42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25.61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25.61</v>
      </c>
      <c r="AE40" s="8">
        <f t="shared" si="11"/>
        <v>25.61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25.61</v>
      </c>
      <c r="AL40" s="8">
        <f t="shared" si="31"/>
        <v>218.77999999999997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218.77999999999997</v>
      </c>
      <c r="AT40" s="8">
        <v>24.69</v>
      </c>
      <c r="AU40" s="8">
        <v>24.69</v>
      </c>
      <c r="AW40" s="198">
        <v>25.61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25.61</v>
      </c>
      <c r="BD40" s="198">
        <v>25.61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25.61</v>
      </c>
      <c r="BL40" s="8">
        <f t="shared" si="21"/>
        <v>24.69</v>
      </c>
      <c r="BM40" s="8">
        <f t="shared" si="22"/>
        <v>24.69</v>
      </c>
      <c r="BN40" s="8">
        <f t="shared" si="23"/>
        <v>25.61</v>
      </c>
      <c r="BO40" s="8">
        <f t="shared" si="24"/>
        <v>25.61</v>
      </c>
      <c r="BP40" s="139">
        <f t="shared" si="25"/>
        <v>-0.91999999999999815</v>
      </c>
      <c r="BQ40" s="139">
        <f t="shared" si="26"/>
        <v>-0.91999999999999815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1030</v>
      </c>
      <c r="G41" s="16">
        <f>'[3]30'!G43</f>
        <v>0</v>
      </c>
      <c r="H41" s="17">
        <f t="shared" si="27"/>
        <v>1350</v>
      </c>
      <c r="I41" s="15">
        <f>'[3]30'!J43</f>
        <v>270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0</v>
      </c>
      <c r="N41" s="16">
        <f>'[3]30'!O43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25.61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25.61</v>
      </c>
      <c r="AE41" s="8">
        <f t="shared" si="11"/>
        <v>25.61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25.61</v>
      </c>
      <c r="AL41" s="8">
        <f t="shared" si="31"/>
        <v>218.77999999999997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218.77999999999997</v>
      </c>
      <c r="AT41" s="8">
        <v>24.69</v>
      </c>
      <c r="AU41" s="8">
        <v>24.69</v>
      </c>
      <c r="AW41" s="198">
        <v>25.61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25.61</v>
      </c>
      <c r="BD41" s="198">
        <v>25.61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25.61</v>
      </c>
      <c r="BL41" s="8">
        <f t="shared" si="21"/>
        <v>24.69</v>
      </c>
      <c r="BM41" s="8">
        <f t="shared" si="22"/>
        <v>24.69</v>
      </c>
      <c r="BN41" s="8">
        <f t="shared" si="23"/>
        <v>25.61</v>
      </c>
      <c r="BO41" s="8">
        <f t="shared" si="24"/>
        <v>25.61</v>
      </c>
      <c r="BP41" s="139">
        <f t="shared" si="25"/>
        <v>-0.91999999999999815</v>
      </c>
      <c r="BQ41" s="139">
        <f t="shared" si="26"/>
        <v>-0.91999999999999815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1030</v>
      </c>
      <c r="G42" s="16">
        <f>'[3]30'!G44</f>
        <v>0</v>
      </c>
      <c r="H42" s="17">
        <f t="shared" si="27"/>
        <v>1350</v>
      </c>
      <c r="I42" s="15">
        <f>'[3]30'!J44</f>
        <v>270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0</v>
      </c>
      <c r="N42" s="16">
        <f>'[3]30'!O44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25.61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25.61</v>
      </c>
      <c r="AE42" s="8">
        <f t="shared" si="11"/>
        <v>25.61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25.61</v>
      </c>
      <c r="AL42" s="8">
        <f t="shared" si="31"/>
        <v>218.77999999999997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218.77999999999997</v>
      </c>
      <c r="AT42" s="8">
        <v>24.69</v>
      </c>
      <c r="AU42" s="8">
        <v>24.69</v>
      </c>
      <c r="AW42" s="198">
        <v>25.61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25.61</v>
      </c>
      <c r="BD42" s="198">
        <v>25.61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25.61</v>
      </c>
      <c r="BL42" s="8">
        <f t="shared" si="21"/>
        <v>24.69</v>
      </c>
      <c r="BM42" s="8">
        <f t="shared" si="22"/>
        <v>24.69</v>
      </c>
      <c r="BN42" s="8">
        <f t="shared" si="23"/>
        <v>25.61</v>
      </c>
      <c r="BO42" s="8">
        <f t="shared" si="24"/>
        <v>25.61</v>
      </c>
      <c r="BP42" s="139">
        <f t="shared" si="25"/>
        <v>-0.91999999999999815</v>
      </c>
      <c r="BQ42" s="139">
        <f t="shared" si="26"/>
        <v>-0.91999999999999815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1030</v>
      </c>
      <c r="G43" s="16">
        <f>'[3]30'!G45</f>
        <v>0</v>
      </c>
      <c r="H43" s="17">
        <f t="shared" si="27"/>
        <v>1350</v>
      </c>
      <c r="I43" s="15">
        <f>'[3]30'!J45</f>
        <v>270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0</v>
      </c>
      <c r="N43" s="16">
        <f>'[3]30'!O45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25.57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25.57</v>
      </c>
      <c r="AE43" s="8">
        <f t="shared" si="11"/>
        <v>25.57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25.57</v>
      </c>
      <c r="AL43" s="8">
        <f t="shared" si="31"/>
        <v>218.86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218.86</v>
      </c>
      <c r="AT43" s="8">
        <v>23.57</v>
      </c>
      <c r="AU43" s="8">
        <v>30.85</v>
      </c>
      <c r="AW43" s="198">
        <v>25.57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25.57</v>
      </c>
      <c r="BD43" s="198">
        <v>25.57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25.57</v>
      </c>
      <c r="BL43" s="8">
        <f t="shared" si="21"/>
        <v>23.57</v>
      </c>
      <c r="BM43" s="8">
        <f t="shared" si="22"/>
        <v>30.85</v>
      </c>
      <c r="BN43" s="8">
        <f t="shared" si="23"/>
        <v>25.57</v>
      </c>
      <c r="BO43" s="8">
        <f t="shared" si="24"/>
        <v>25.57</v>
      </c>
      <c r="BP43" s="139">
        <f t="shared" si="25"/>
        <v>-2</v>
      </c>
      <c r="BQ43" s="139">
        <f t="shared" si="26"/>
        <v>5.2800000000000011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1030</v>
      </c>
      <c r="G44" s="16">
        <f>'[3]30'!G46</f>
        <v>0</v>
      </c>
      <c r="H44" s="17">
        <f t="shared" si="27"/>
        <v>1350</v>
      </c>
      <c r="I44" s="15">
        <f>'[3]30'!J46</f>
        <v>270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0</v>
      </c>
      <c r="N44" s="16">
        <f>'[3]30'!O46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25.57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25.57</v>
      </c>
      <c r="AE44" s="8">
        <f t="shared" si="11"/>
        <v>25.57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25.57</v>
      </c>
      <c r="AL44" s="8">
        <f t="shared" si="31"/>
        <v>218.86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218.86</v>
      </c>
      <c r="AT44" s="8">
        <v>23.57</v>
      </c>
      <c r="AU44" s="8">
        <v>30.85</v>
      </c>
      <c r="AW44" s="198">
        <v>25.57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25.57</v>
      </c>
      <c r="BD44" s="198">
        <v>25.57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25.57</v>
      </c>
      <c r="BL44" s="8">
        <f t="shared" si="21"/>
        <v>23.57</v>
      </c>
      <c r="BM44" s="8">
        <f t="shared" si="22"/>
        <v>30.85</v>
      </c>
      <c r="BN44" s="8">
        <f t="shared" si="23"/>
        <v>25.57</v>
      </c>
      <c r="BO44" s="8">
        <f t="shared" si="24"/>
        <v>25.57</v>
      </c>
      <c r="BP44" s="139">
        <f t="shared" si="25"/>
        <v>-2</v>
      </c>
      <c r="BQ44" s="139">
        <f t="shared" si="26"/>
        <v>5.2800000000000011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1030</v>
      </c>
      <c r="G45" s="16">
        <f>'[3]30'!G47</f>
        <v>0</v>
      </c>
      <c r="H45" s="17">
        <f t="shared" si="27"/>
        <v>1350</v>
      </c>
      <c r="I45" s="15">
        <f>'[3]30'!J47</f>
        <v>270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0</v>
      </c>
      <c r="N45" s="16">
        <f>'[3]30'!O47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25.06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25.06</v>
      </c>
      <c r="AE45" s="8">
        <f t="shared" si="11"/>
        <v>25.06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25.06</v>
      </c>
      <c r="AL45" s="8">
        <f t="shared" si="31"/>
        <v>219.88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219.88</v>
      </c>
      <c r="AT45" s="8">
        <v>21.96</v>
      </c>
      <c r="AU45" s="8">
        <v>30.85</v>
      </c>
      <c r="AW45" s="198">
        <v>25.06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25.06</v>
      </c>
      <c r="BD45" s="198">
        <v>25.06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25.06</v>
      </c>
      <c r="BL45" s="8">
        <f t="shared" si="21"/>
        <v>21.96</v>
      </c>
      <c r="BM45" s="8">
        <f t="shared" si="22"/>
        <v>30.85</v>
      </c>
      <c r="BN45" s="8">
        <f t="shared" si="23"/>
        <v>25.06</v>
      </c>
      <c r="BO45" s="8">
        <f t="shared" si="24"/>
        <v>25.06</v>
      </c>
      <c r="BP45" s="139">
        <f t="shared" si="25"/>
        <v>-3.0999999999999979</v>
      </c>
      <c r="BQ45" s="139">
        <f t="shared" si="26"/>
        <v>5.7900000000000027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1030</v>
      </c>
      <c r="G46" s="16">
        <f>'[3]30'!G48</f>
        <v>0</v>
      </c>
      <c r="H46" s="17">
        <f t="shared" si="27"/>
        <v>1350</v>
      </c>
      <c r="I46" s="15">
        <f>'[3]30'!J48</f>
        <v>270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0</v>
      </c>
      <c r="N46" s="16">
        <f>'[3]30'!O48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25.06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25.06</v>
      </c>
      <c r="AE46" s="8">
        <f t="shared" si="11"/>
        <v>25.06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25.06</v>
      </c>
      <c r="AL46" s="8">
        <f t="shared" si="31"/>
        <v>219.88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219.88</v>
      </c>
      <c r="AT46" s="8">
        <v>21.96</v>
      </c>
      <c r="AU46" s="8">
        <v>30.85</v>
      </c>
      <c r="AW46" s="198">
        <v>25.06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25.06</v>
      </c>
      <c r="BD46" s="198">
        <v>25.06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25.06</v>
      </c>
      <c r="BL46" s="8">
        <f t="shared" si="21"/>
        <v>21.96</v>
      </c>
      <c r="BM46" s="8">
        <f t="shared" si="22"/>
        <v>30.85</v>
      </c>
      <c r="BN46" s="8">
        <f t="shared" si="23"/>
        <v>25.06</v>
      </c>
      <c r="BO46" s="8">
        <f t="shared" si="24"/>
        <v>25.06</v>
      </c>
      <c r="BP46" s="139">
        <f t="shared" si="25"/>
        <v>-3.0999999999999979</v>
      </c>
      <c r="BQ46" s="139">
        <f t="shared" si="26"/>
        <v>5.7900000000000027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1030</v>
      </c>
      <c r="G47" s="16">
        <f>'[3]30'!G49</f>
        <v>0</v>
      </c>
      <c r="H47" s="17">
        <f t="shared" si="27"/>
        <v>1350</v>
      </c>
      <c r="I47" s="15">
        <f>'[3]30'!J49</f>
        <v>270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0</v>
      </c>
      <c r="N47" s="16">
        <f>'[3]30'!O49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25.06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25.06</v>
      </c>
      <c r="AE47" s="8">
        <f t="shared" si="11"/>
        <v>25.06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25.06</v>
      </c>
      <c r="AL47" s="8">
        <f t="shared" si="31"/>
        <v>219.88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219.88</v>
      </c>
      <c r="AT47" s="8">
        <v>24.15</v>
      </c>
      <c r="AU47" s="8">
        <v>24.15</v>
      </c>
      <c r="AW47" s="198">
        <v>25.06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25.06</v>
      </c>
      <c r="BD47" s="198">
        <v>25.06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25.06</v>
      </c>
      <c r="BL47" s="8">
        <f t="shared" si="21"/>
        <v>24.15</v>
      </c>
      <c r="BM47" s="8">
        <f t="shared" si="22"/>
        <v>24.15</v>
      </c>
      <c r="BN47" s="8">
        <f t="shared" si="23"/>
        <v>25.06</v>
      </c>
      <c r="BO47" s="8">
        <f t="shared" si="24"/>
        <v>25.06</v>
      </c>
      <c r="BP47" s="139">
        <f t="shared" si="25"/>
        <v>-0.91000000000000014</v>
      </c>
      <c r="BQ47" s="139">
        <f t="shared" si="26"/>
        <v>-0.91000000000000014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1030</v>
      </c>
      <c r="G48" s="16">
        <f>'[3]30'!G50</f>
        <v>0</v>
      </c>
      <c r="H48" s="17">
        <f t="shared" si="27"/>
        <v>1350</v>
      </c>
      <c r="I48" s="15">
        <f>'[3]30'!J50</f>
        <v>270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0</v>
      </c>
      <c r="N48" s="16">
        <f>'[3]30'!O50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25.06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25.06</v>
      </c>
      <c r="AE48" s="8">
        <f t="shared" si="11"/>
        <v>25.06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25.06</v>
      </c>
      <c r="AL48" s="8">
        <f t="shared" si="31"/>
        <v>219.88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219.88</v>
      </c>
      <c r="AT48" s="8">
        <v>24.15</v>
      </c>
      <c r="AU48" s="8">
        <v>24.15</v>
      </c>
      <c r="AW48" s="198">
        <v>25.06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25.06</v>
      </c>
      <c r="BD48" s="198">
        <v>25.06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25.06</v>
      </c>
      <c r="BL48" s="8">
        <f t="shared" si="21"/>
        <v>24.15</v>
      </c>
      <c r="BM48" s="8">
        <f t="shared" si="22"/>
        <v>24.15</v>
      </c>
      <c r="BN48" s="8">
        <f t="shared" si="23"/>
        <v>25.06</v>
      </c>
      <c r="BO48" s="8">
        <f t="shared" si="24"/>
        <v>25.06</v>
      </c>
      <c r="BP48" s="139">
        <f t="shared" si="25"/>
        <v>-0.91000000000000014</v>
      </c>
      <c r="BQ48" s="139">
        <f t="shared" si="26"/>
        <v>-0.91000000000000014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1030</v>
      </c>
      <c r="G49" s="16">
        <f>'[3]30'!G51</f>
        <v>0</v>
      </c>
      <c r="H49" s="17">
        <f t="shared" si="27"/>
        <v>1350</v>
      </c>
      <c r="I49" s="15">
        <f>'[3]30'!J51</f>
        <v>270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0</v>
      </c>
      <c r="N49" s="16">
        <f>'[3]30'!O51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25.06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25.06</v>
      </c>
      <c r="AE49" s="8">
        <f t="shared" si="11"/>
        <v>25.06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25.06</v>
      </c>
      <c r="AL49" s="8">
        <f t="shared" si="31"/>
        <v>219.88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219.88</v>
      </c>
      <c r="AT49" s="8">
        <v>24.15</v>
      </c>
      <c r="AU49" s="8">
        <v>24.15</v>
      </c>
      <c r="AW49" s="198">
        <v>25.06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25.06</v>
      </c>
      <c r="BD49" s="198">
        <v>25.06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25.06</v>
      </c>
      <c r="BL49" s="8">
        <f t="shared" si="21"/>
        <v>24.15</v>
      </c>
      <c r="BM49" s="8">
        <f t="shared" si="22"/>
        <v>24.15</v>
      </c>
      <c r="BN49" s="8">
        <f t="shared" si="23"/>
        <v>25.06</v>
      </c>
      <c r="BO49" s="8">
        <f t="shared" si="24"/>
        <v>25.06</v>
      </c>
      <c r="BP49" s="139">
        <f t="shared" si="25"/>
        <v>-0.91000000000000014</v>
      </c>
      <c r="BQ49" s="139">
        <f t="shared" si="26"/>
        <v>-0.91000000000000014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1030</v>
      </c>
      <c r="G50" s="16">
        <f>'[3]30'!G52</f>
        <v>0</v>
      </c>
      <c r="H50" s="17">
        <f t="shared" si="27"/>
        <v>1350</v>
      </c>
      <c r="I50" s="15">
        <f>'[3]30'!J52</f>
        <v>270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0</v>
      </c>
      <c r="N50" s="16">
        <f>'[3]30'!O52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25.06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25.06</v>
      </c>
      <c r="AE50" s="8">
        <f t="shared" si="11"/>
        <v>25.06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25.06</v>
      </c>
      <c r="AL50" s="8">
        <f t="shared" si="31"/>
        <v>219.88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219.88</v>
      </c>
      <c r="AT50" s="8">
        <v>24.15</v>
      </c>
      <c r="AU50" s="8">
        <v>24.15</v>
      </c>
      <c r="AW50" s="198">
        <v>25.06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25.06</v>
      </c>
      <c r="BD50" s="198">
        <v>25.06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25.06</v>
      </c>
      <c r="BL50" s="8">
        <f t="shared" si="21"/>
        <v>24.15</v>
      </c>
      <c r="BM50" s="8">
        <f t="shared" si="22"/>
        <v>24.15</v>
      </c>
      <c r="BN50" s="8">
        <f t="shared" si="23"/>
        <v>25.06</v>
      </c>
      <c r="BO50" s="8">
        <f t="shared" si="24"/>
        <v>25.06</v>
      </c>
      <c r="BP50" s="139">
        <f t="shared" si="25"/>
        <v>-0.91000000000000014</v>
      </c>
      <c r="BQ50" s="139">
        <f t="shared" si="26"/>
        <v>-0.91000000000000014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1010</v>
      </c>
      <c r="G51" s="16">
        <f>'[3]30'!G53</f>
        <v>0</v>
      </c>
      <c r="H51" s="17">
        <f t="shared" si="27"/>
        <v>1330</v>
      </c>
      <c r="I51" s="15">
        <f>'[3]30'!J53</f>
        <v>270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0</v>
      </c>
      <c r="N51" s="16">
        <f>'[3]30'!O53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25.06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25.06</v>
      </c>
      <c r="AE51" s="8">
        <f t="shared" si="11"/>
        <v>25.06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25.06</v>
      </c>
      <c r="AL51" s="8">
        <f t="shared" si="31"/>
        <v>219.88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219.88</v>
      </c>
      <c r="AT51" s="8">
        <v>24.15</v>
      </c>
      <c r="AU51" s="8">
        <v>24.15</v>
      </c>
      <c r="AW51" s="198">
        <v>25.06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25.06</v>
      </c>
      <c r="BD51" s="198">
        <v>25.06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25.06</v>
      </c>
      <c r="BL51" s="8">
        <f t="shared" si="21"/>
        <v>24.15</v>
      </c>
      <c r="BM51" s="8">
        <f t="shared" si="22"/>
        <v>24.15</v>
      </c>
      <c r="BN51" s="8">
        <f t="shared" si="23"/>
        <v>25.06</v>
      </c>
      <c r="BO51" s="8">
        <f t="shared" si="24"/>
        <v>25.06</v>
      </c>
      <c r="BP51" s="139">
        <f t="shared" si="25"/>
        <v>-0.91000000000000014</v>
      </c>
      <c r="BQ51" s="139">
        <f t="shared" si="26"/>
        <v>-0.91000000000000014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1010</v>
      </c>
      <c r="G52" s="16">
        <f>'[3]30'!G54</f>
        <v>0</v>
      </c>
      <c r="H52" s="17">
        <f t="shared" si="27"/>
        <v>1330</v>
      </c>
      <c r="I52" s="15">
        <f>'[3]30'!J54</f>
        <v>270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0</v>
      </c>
      <c r="N52" s="16">
        <f>'[3]30'!O54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25.06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25.06</v>
      </c>
      <c r="AE52" s="8">
        <f t="shared" si="11"/>
        <v>25.06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25.06</v>
      </c>
      <c r="AL52" s="8">
        <f t="shared" si="31"/>
        <v>219.88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219.88</v>
      </c>
      <c r="AT52" s="8">
        <v>24.15</v>
      </c>
      <c r="AU52" s="8">
        <v>24.15</v>
      </c>
      <c r="AW52" s="198">
        <v>25.06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25.06</v>
      </c>
      <c r="BD52" s="198">
        <v>25.06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25.06</v>
      </c>
      <c r="BL52" s="8">
        <f t="shared" si="21"/>
        <v>24.15</v>
      </c>
      <c r="BM52" s="8">
        <f t="shared" si="22"/>
        <v>24.15</v>
      </c>
      <c r="BN52" s="8">
        <f t="shared" si="23"/>
        <v>25.06</v>
      </c>
      <c r="BO52" s="8">
        <f t="shared" si="24"/>
        <v>25.06</v>
      </c>
      <c r="BP52" s="139">
        <f t="shared" si="25"/>
        <v>-0.91000000000000014</v>
      </c>
      <c r="BQ52" s="139">
        <f t="shared" si="26"/>
        <v>-0.91000000000000014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1010</v>
      </c>
      <c r="G53" s="16">
        <f>'[3]30'!G55</f>
        <v>0</v>
      </c>
      <c r="H53" s="17">
        <f t="shared" si="27"/>
        <v>1330</v>
      </c>
      <c r="I53" s="15">
        <f>'[3]30'!J55</f>
        <v>270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0</v>
      </c>
      <c r="N53" s="16">
        <f>'[3]30'!O55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25.06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25.06</v>
      </c>
      <c r="AE53" s="8">
        <f t="shared" si="11"/>
        <v>25.06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25.06</v>
      </c>
      <c r="AL53" s="8">
        <f t="shared" si="31"/>
        <v>219.88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219.88</v>
      </c>
      <c r="AT53" s="8">
        <v>24.15</v>
      </c>
      <c r="AU53" s="8">
        <v>24.15</v>
      </c>
      <c r="AW53" s="198">
        <v>25.06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25.06</v>
      </c>
      <c r="BD53" s="198">
        <v>25.06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25.06</v>
      </c>
      <c r="BL53" s="8">
        <f t="shared" si="21"/>
        <v>24.15</v>
      </c>
      <c r="BM53" s="8">
        <f t="shared" si="22"/>
        <v>24.15</v>
      </c>
      <c r="BN53" s="8">
        <f t="shared" si="23"/>
        <v>25.06</v>
      </c>
      <c r="BO53" s="8">
        <f t="shared" si="24"/>
        <v>25.06</v>
      </c>
      <c r="BP53" s="139">
        <f t="shared" si="25"/>
        <v>-0.91000000000000014</v>
      </c>
      <c r="BQ53" s="139">
        <f t="shared" si="26"/>
        <v>-0.91000000000000014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1010</v>
      </c>
      <c r="G54" s="16">
        <f>'[3]30'!G56</f>
        <v>0</v>
      </c>
      <c r="H54" s="17">
        <f t="shared" si="27"/>
        <v>1330</v>
      </c>
      <c r="I54" s="15">
        <f>'[3]30'!J56</f>
        <v>270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0</v>
      </c>
      <c r="N54" s="16">
        <f>'[3]30'!O56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25.06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25.06</v>
      </c>
      <c r="AE54" s="8">
        <f t="shared" si="11"/>
        <v>25.06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25.06</v>
      </c>
      <c r="AL54" s="8">
        <f t="shared" si="31"/>
        <v>219.88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219.88</v>
      </c>
      <c r="AT54" s="8">
        <v>24.15</v>
      </c>
      <c r="AU54" s="8">
        <v>24.15</v>
      </c>
      <c r="AW54" s="198">
        <v>25.06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25.06</v>
      </c>
      <c r="BD54" s="198">
        <v>25.06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25.06</v>
      </c>
      <c r="BL54" s="8">
        <f t="shared" si="21"/>
        <v>24.15</v>
      </c>
      <c r="BM54" s="8">
        <f t="shared" si="22"/>
        <v>24.15</v>
      </c>
      <c r="BN54" s="8">
        <f t="shared" si="23"/>
        <v>25.06</v>
      </c>
      <c r="BO54" s="8">
        <f t="shared" si="24"/>
        <v>25.06</v>
      </c>
      <c r="BP54" s="139">
        <f t="shared" si="25"/>
        <v>-0.91000000000000014</v>
      </c>
      <c r="BQ54" s="139">
        <f t="shared" si="26"/>
        <v>-0.91000000000000014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1010</v>
      </c>
      <c r="G55" s="16">
        <f>'[3]30'!G57</f>
        <v>0</v>
      </c>
      <c r="H55" s="17">
        <f t="shared" si="27"/>
        <v>1330</v>
      </c>
      <c r="I55" s="15">
        <f>'[3]30'!J57</f>
        <v>270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0</v>
      </c>
      <c r="N55" s="16">
        <f>'[3]30'!O57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26.02</v>
      </c>
      <c r="AU55" s="8">
        <v>26.02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26.02</v>
      </c>
      <c r="BM55" s="8">
        <f t="shared" si="22"/>
        <v>26.02</v>
      </c>
      <c r="BN55" s="8">
        <f t="shared" si="23"/>
        <v>26.99</v>
      </c>
      <c r="BO55" s="8">
        <f t="shared" si="24"/>
        <v>26.99</v>
      </c>
      <c r="BP55" s="139">
        <f t="shared" si="25"/>
        <v>-0.96999999999999886</v>
      </c>
      <c r="BQ55" s="139">
        <f t="shared" si="26"/>
        <v>-0.96999999999999886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1010</v>
      </c>
      <c r="G56" s="16">
        <f>'[3]30'!G58</f>
        <v>0</v>
      </c>
      <c r="H56" s="17">
        <f t="shared" si="27"/>
        <v>1330</v>
      </c>
      <c r="I56" s="15">
        <f>'[3]30'!J58</f>
        <v>270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0</v>
      </c>
      <c r="N56" s="16">
        <f>'[3]30'!O58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26.02</v>
      </c>
      <c r="AU56" s="8">
        <v>26.02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26.02</v>
      </c>
      <c r="BM56" s="8">
        <f t="shared" si="22"/>
        <v>26.02</v>
      </c>
      <c r="BN56" s="8">
        <f t="shared" si="23"/>
        <v>26.99</v>
      </c>
      <c r="BO56" s="8">
        <f t="shared" si="24"/>
        <v>26.99</v>
      </c>
      <c r="BP56" s="139">
        <f t="shared" si="25"/>
        <v>-0.96999999999999886</v>
      </c>
      <c r="BQ56" s="139">
        <f t="shared" si="26"/>
        <v>-0.96999999999999886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1010</v>
      </c>
      <c r="G57" s="16">
        <f>'[3]30'!G59</f>
        <v>0</v>
      </c>
      <c r="H57" s="17">
        <f t="shared" si="27"/>
        <v>1330</v>
      </c>
      <c r="I57" s="15">
        <f>'[3]30'!J59</f>
        <v>270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0</v>
      </c>
      <c r="N57" s="16">
        <f>'[3]30'!O59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26.02</v>
      </c>
      <c r="AU57" s="8">
        <v>26.02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26.02</v>
      </c>
      <c r="BM57" s="8">
        <f t="shared" si="22"/>
        <v>26.02</v>
      </c>
      <c r="BN57" s="8">
        <f t="shared" si="23"/>
        <v>26.99</v>
      </c>
      <c r="BO57" s="8">
        <f t="shared" si="24"/>
        <v>26.99</v>
      </c>
      <c r="BP57" s="139">
        <f t="shared" si="25"/>
        <v>-0.96999999999999886</v>
      </c>
      <c r="BQ57" s="139">
        <f t="shared" si="26"/>
        <v>-0.96999999999999886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1010</v>
      </c>
      <c r="G58" s="16">
        <f>'[3]30'!G60</f>
        <v>0</v>
      </c>
      <c r="H58" s="17">
        <f t="shared" si="27"/>
        <v>1330</v>
      </c>
      <c r="I58" s="15">
        <f>'[3]30'!J60</f>
        <v>270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0</v>
      </c>
      <c r="N58" s="16">
        <f>'[3]30'!O60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26.02</v>
      </c>
      <c r="AU58" s="8">
        <v>26.02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26.02</v>
      </c>
      <c r="BM58" s="8">
        <f t="shared" si="22"/>
        <v>26.02</v>
      </c>
      <c r="BN58" s="8">
        <f t="shared" si="23"/>
        <v>26.99</v>
      </c>
      <c r="BO58" s="8">
        <f t="shared" si="24"/>
        <v>26.99</v>
      </c>
      <c r="BP58" s="139">
        <f t="shared" si="25"/>
        <v>-0.96999999999999886</v>
      </c>
      <c r="BQ58" s="139">
        <f t="shared" si="26"/>
        <v>-0.96999999999999886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1010</v>
      </c>
      <c r="G59" s="16">
        <f>'[3]30'!G61</f>
        <v>0</v>
      </c>
      <c r="H59" s="17">
        <f t="shared" si="27"/>
        <v>1330</v>
      </c>
      <c r="I59" s="15">
        <f>'[3]30'!J61</f>
        <v>270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0</v>
      </c>
      <c r="N59" s="16">
        <f>'[3]30'!O61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26.02</v>
      </c>
      <c r="AU59" s="8">
        <v>26.02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26.02</v>
      </c>
      <c r="BM59" s="8">
        <f t="shared" si="22"/>
        <v>26.02</v>
      </c>
      <c r="BN59" s="8">
        <f t="shared" si="23"/>
        <v>26.99</v>
      </c>
      <c r="BO59" s="8">
        <f t="shared" si="24"/>
        <v>26.99</v>
      </c>
      <c r="BP59" s="139">
        <f t="shared" si="25"/>
        <v>-0.96999999999999886</v>
      </c>
      <c r="BQ59" s="139">
        <f t="shared" si="26"/>
        <v>-0.96999999999999886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1010</v>
      </c>
      <c r="G60" s="16">
        <f>'[3]30'!G62</f>
        <v>0</v>
      </c>
      <c r="H60" s="17">
        <f t="shared" si="27"/>
        <v>1330</v>
      </c>
      <c r="I60" s="15">
        <f>'[3]30'!J62</f>
        <v>270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0</v>
      </c>
      <c r="N60" s="16">
        <f>'[3]30'!O62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26.02</v>
      </c>
      <c r="AU60" s="8">
        <v>26.02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26.02</v>
      </c>
      <c r="BM60" s="8">
        <f t="shared" si="22"/>
        <v>26.02</v>
      </c>
      <c r="BN60" s="8">
        <f t="shared" si="23"/>
        <v>26.99</v>
      </c>
      <c r="BO60" s="8">
        <f t="shared" si="24"/>
        <v>26.99</v>
      </c>
      <c r="BP60" s="139">
        <f t="shared" si="25"/>
        <v>-0.96999999999999886</v>
      </c>
      <c r="BQ60" s="139">
        <f t="shared" si="26"/>
        <v>-0.96999999999999886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1010</v>
      </c>
      <c r="G61" s="16">
        <f>'[3]30'!G63</f>
        <v>0</v>
      </c>
      <c r="H61" s="17">
        <f t="shared" si="27"/>
        <v>1330</v>
      </c>
      <c r="I61" s="15">
        <f>'[3]30'!J63</f>
        <v>270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0</v>
      </c>
      <c r="N61" s="16">
        <f>'[3]30'!O63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26.02</v>
      </c>
      <c r="AU61" s="8">
        <v>26.02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26.02</v>
      </c>
      <c r="BM61" s="8">
        <f t="shared" si="22"/>
        <v>26.02</v>
      </c>
      <c r="BN61" s="8">
        <f t="shared" si="23"/>
        <v>26.99</v>
      </c>
      <c r="BO61" s="8">
        <f t="shared" si="24"/>
        <v>26.99</v>
      </c>
      <c r="BP61" s="139">
        <f t="shared" si="25"/>
        <v>-0.96999999999999886</v>
      </c>
      <c r="BQ61" s="139">
        <f t="shared" si="26"/>
        <v>-0.96999999999999886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1010</v>
      </c>
      <c r="G62" s="16">
        <f>'[3]30'!G64</f>
        <v>0</v>
      </c>
      <c r="H62" s="17">
        <f t="shared" si="27"/>
        <v>1330</v>
      </c>
      <c r="I62" s="15">
        <f>'[3]30'!J64</f>
        <v>270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0</v>
      </c>
      <c r="N62" s="16">
        <f>'[3]30'!O64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26.02</v>
      </c>
      <c r="AU62" s="8">
        <v>26.02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26.02</v>
      </c>
      <c r="BM62" s="8">
        <f t="shared" si="22"/>
        <v>26.02</v>
      </c>
      <c r="BN62" s="8">
        <f t="shared" si="23"/>
        <v>26.99</v>
      </c>
      <c r="BO62" s="8">
        <f t="shared" si="24"/>
        <v>26.99</v>
      </c>
      <c r="BP62" s="139">
        <f t="shared" si="25"/>
        <v>-0.96999999999999886</v>
      </c>
      <c r="BQ62" s="139">
        <f t="shared" si="26"/>
        <v>-0.96999999999999886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1010</v>
      </c>
      <c r="G63" s="16">
        <f>'[3]30'!G65</f>
        <v>0</v>
      </c>
      <c r="H63" s="17">
        <f t="shared" si="27"/>
        <v>1330</v>
      </c>
      <c r="I63" s="15">
        <f>'[3]30'!J65</f>
        <v>270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0</v>
      </c>
      <c r="N63" s="16">
        <f>'[3]30'!O65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26.02</v>
      </c>
      <c r="AU63" s="8">
        <v>26.02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26.02</v>
      </c>
      <c r="BM63" s="8">
        <f t="shared" si="22"/>
        <v>26.02</v>
      </c>
      <c r="BN63" s="8">
        <f t="shared" si="23"/>
        <v>26.99</v>
      </c>
      <c r="BO63" s="8">
        <f t="shared" si="24"/>
        <v>26.99</v>
      </c>
      <c r="BP63" s="139">
        <f t="shared" si="25"/>
        <v>-0.96999999999999886</v>
      </c>
      <c r="BQ63" s="139">
        <f t="shared" si="26"/>
        <v>-0.96999999999999886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1010</v>
      </c>
      <c r="G64" s="16">
        <f>'[3]30'!G66</f>
        <v>0</v>
      </c>
      <c r="H64" s="17">
        <f t="shared" si="27"/>
        <v>1330</v>
      </c>
      <c r="I64" s="15">
        <f>'[3]30'!J66</f>
        <v>270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0</v>
      </c>
      <c r="N64" s="16">
        <f>'[3]30'!O66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26.02</v>
      </c>
      <c r="AU64" s="8">
        <v>26.02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26.02</v>
      </c>
      <c r="BM64" s="8">
        <f t="shared" si="22"/>
        <v>26.02</v>
      </c>
      <c r="BN64" s="8">
        <f t="shared" si="23"/>
        <v>26.99</v>
      </c>
      <c r="BO64" s="8">
        <f t="shared" si="24"/>
        <v>26.99</v>
      </c>
      <c r="BP64" s="139">
        <f t="shared" si="25"/>
        <v>-0.96999999999999886</v>
      </c>
      <c r="BQ64" s="139">
        <f t="shared" si="26"/>
        <v>-0.96999999999999886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1010</v>
      </c>
      <c r="G65" s="16">
        <f>'[3]30'!G67</f>
        <v>0</v>
      </c>
      <c r="H65" s="17">
        <f t="shared" si="27"/>
        <v>1330</v>
      </c>
      <c r="I65" s="15">
        <f>'[3]30'!J67</f>
        <v>270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0</v>
      </c>
      <c r="N65" s="16">
        <f>'[3]30'!O67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26.02</v>
      </c>
      <c r="AU65" s="8">
        <v>26.02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26.02</v>
      </c>
      <c r="BM65" s="8">
        <f t="shared" si="22"/>
        <v>26.02</v>
      </c>
      <c r="BN65" s="8">
        <f t="shared" si="23"/>
        <v>26.99</v>
      </c>
      <c r="BO65" s="8">
        <f t="shared" si="24"/>
        <v>26.99</v>
      </c>
      <c r="BP65" s="139">
        <f t="shared" si="25"/>
        <v>-0.96999999999999886</v>
      </c>
      <c r="BQ65" s="139">
        <f t="shared" si="26"/>
        <v>-0.96999999999999886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1010</v>
      </c>
      <c r="G66" s="16">
        <f>'[3]30'!G68</f>
        <v>0</v>
      </c>
      <c r="H66" s="17">
        <f t="shared" si="27"/>
        <v>1330</v>
      </c>
      <c r="I66" s="15">
        <f>'[3]30'!J68</f>
        <v>270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0</v>
      </c>
      <c r="N66" s="16">
        <f>'[3]30'!O68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26.02</v>
      </c>
      <c r="AU66" s="8">
        <v>26.02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26.02</v>
      </c>
      <c r="BM66" s="8">
        <f t="shared" si="22"/>
        <v>26.02</v>
      </c>
      <c r="BN66" s="8">
        <f t="shared" si="23"/>
        <v>26.99</v>
      </c>
      <c r="BO66" s="8">
        <f t="shared" si="24"/>
        <v>26.99</v>
      </c>
      <c r="BP66" s="139">
        <f t="shared" si="25"/>
        <v>-0.96999999999999886</v>
      </c>
      <c r="BQ66" s="139">
        <f t="shared" si="26"/>
        <v>-0.96999999999999886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1010</v>
      </c>
      <c r="G67" s="16">
        <f>'[3]30'!G69</f>
        <v>0</v>
      </c>
      <c r="H67" s="17">
        <f t="shared" si="27"/>
        <v>1330</v>
      </c>
      <c r="I67" s="15">
        <f>'[3]30'!J69</f>
        <v>270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0</v>
      </c>
      <c r="N67" s="16">
        <f>'[3]30'!O69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24.92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24.92</v>
      </c>
      <c r="AE67" s="8">
        <f t="shared" si="11"/>
        <v>24.92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24.92</v>
      </c>
      <c r="AL67" s="8">
        <f t="shared" si="35"/>
        <v>220.15999999999997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220.15999999999997</v>
      </c>
      <c r="AT67" s="8">
        <v>24.02</v>
      </c>
      <c r="AU67" s="8">
        <v>24.02</v>
      </c>
      <c r="AW67" s="198">
        <v>24.92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24.92</v>
      </c>
      <c r="BD67" s="198">
        <v>24.92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24.92</v>
      </c>
      <c r="BL67" s="8">
        <f t="shared" si="21"/>
        <v>24.02</v>
      </c>
      <c r="BM67" s="8">
        <f t="shared" si="22"/>
        <v>24.02</v>
      </c>
      <c r="BN67" s="8">
        <f t="shared" si="23"/>
        <v>24.92</v>
      </c>
      <c r="BO67" s="8">
        <f t="shared" si="24"/>
        <v>24.92</v>
      </c>
      <c r="BP67" s="139">
        <f t="shared" si="25"/>
        <v>-0.90000000000000213</v>
      </c>
      <c r="BQ67" s="139">
        <f t="shared" si="26"/>
        <v>-0.90000000000000213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1010</v>
      </c>
      <c r="G68" s="16">
        <f>'[3]30'!G70</f>
        <v>0</v>
      </c>
      <c r="H68" s="17">
        <f t="shared" si="27"/>
        <v>1330</v>
      </c>
      <c r="I68" s="15">
        <f>'[3]30'!J70</f>
        <v>270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0</v>
      </c>
      <c r="N68" s="16">
        <f>'[3]30'!O70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24.92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24.92</v>
      </c>
      <c r="AE68" s="8">
        <f t="shared" ref="AE68:AE98" si="43">BD68</f>
        <v>24.92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24.92</v>
      </c>
      <c r="AL68" s="8">
        <f t="shared" si="35"/>
        <v>220.15999999999997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220.15999999999997</v>
      </c>
      <c r="AT68" s="8">
        <v>24.02</v>
      </c>
      <c r="AU68" s="8">
        <v>24.02</v>
      </c>
      <c r="AW68" s="198">
        <v>24.92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24.92</v>
      </c>
      <c r="BD68" s="198">
        <v>24.92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24.92</v>
      </c>
      <c r="BL68" s="8">
        <f t="shared" ref="BL68:BL98" si="53">AT68</f>
        <v>24.02</v>
      </c>
      <c r="BM68" s="8">
        <f t="shared" ref="BM68:BM98" si="54">AU68</f>
        <v>24.02</v>
      </c>
      <c r="BN68" s="8">
        <f t="shared" ref="BN68:BN98" si="55">BC68</f>
        <v>24.92</v>
      </c>
      <c r="BO68" s="8">
        <f t="shared" ref="BO68:BO98" si="56">BJ68</f>
        <v>24.92</v>
      </c>
      <c r="BP68" s="139">
        <f t="shared" ref="BP68:BP98" si="57">BL68-BN68</f>
        <v>-0.90000000000000213</v>
      </c>
      <c r="BQ68" s="139">
        <f t="shared" ref="BQ68:BQ98" si="58">BM68-BO68</f>
        <v>-0.90000000000000213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1010</v>
      </c>
      <c r="G69" s="16">
        <f>'[3]30'!G71</f>
        <v>0</v>
      </c>
      <c r="H69" s="17">
        <f t="shared" ref="H69:H98" si="59">SUM(B69:G69)</f>
        <v>1330</v>
      </c>
      <c r="I69" s="15">
        <f>'[3]30'!J71</f>
        <v>270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0</v>
      </c>
      <c r="N69" s="16">
        <f>'[3]30'!O71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24.92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24.92</v>
      </c>
      <c r="AE69" s="8">
        <f t="shared" si="43"/>
        <v>24.92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24.92</v>
      </c>
      <c r="AL69" s="8">
        <f t="shared" si="35"/>
        <v>220.15999999999997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220.15999999999997</v>
      </c>
      <c r="AT69" s="8">
        <v>24.02</v>
      </c>
      <c r="AU69" s="8">
        <v>24.02</v>
      </c>
      <c r="AW69" s="198">
        <v>24.92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24.92</v>
      </c>
      <c r="BD69" s="198">
        <v>24.92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24.92</v>
      </c>
      <c r="BL69" s="8">
        <f t="shared" si="53"/>
        <v>24.02</v>
      </c>
      <c r="BM69" s="8">
        <f t="shared" si="54"/>
        <v>24.02</v>
      </c>
      <c r="BN69" s="8">
        <f t="shared" si="55"/>
        <v>24.92</v>
      </c>
      <c r="BO69" s="8">
        <f t="shared" si="56"/>
        <v>24.92</v>
      </c>
      <c r="BP69" s="139">
        <f t="shared" si="57"/>
        <v>-0.90000000000000213</v>
      </c>
      <c r="BQ69" s="139">
        <f t="shared" si="58"/>
        <v>-0.90000000000000213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1010</v>
      </c>
      <c r="G70" s="16">
        <f>'[3]30'!G72</f>
        <v>0</v>
      </c>
      <c r="H70" s="17">
        <f t="shared" si="59"/>
        <v>1330</v>
      </c>
      <c r="I70" s="15">
        <f>'[3]30'!J72</f>
        <v>270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0</v>
      </c>
      <c r="N70" s="16">
        <f>'[3]30'!O72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24.92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24.92</v>
      </c>
      <c r="AE70" s="8">
        <f t="shared" si="43"/>
        <v>24.92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24.92</v>
      </c>
      <c r="AL70" s="8">
        <f t="shared" si="35"/>
        <v>220.15999999999997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220.15999999999997</v>
      </c>
      <c r="AT70" s="8">
        <v>24.02</v>
      </c>
      <c r="AU70" s="8">
        <v>24.02</v>
      </c>
      <c r="AW70" s="198">
        <v>24.92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24.92</v>
      </c>
      <c r="BD70" s="198">
        <v>24.92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24.92</v>
      </c>
      <c r="BL70" s="8">
        <f t="shared" si="53"/>
        <v>24.02</v>
      </c>
      <c r="BM70" s="8">
        <f t="shared" si="54"/>
        <v>24.02</v>
      </c>
      <c r="BN70" s="8">
        <f t="shared" si="55"/>
        <v>24.92</v>
      </c>
      <c r="BO70" s="8">
        <f t="shared" si="56"/>
        <v>24.92</v>
      </c>
      <c r="BP70" s="139">
        <f t="shared" si="57"/>
        <v>-0.90000000000000213</v>
      </c>
      <c r="BQ70" s="139">
        <f t="shared" si="58"/>
        <v>-0.90000000000000213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1010</v>
      </c>
      <c r="G71" s="16">
        <f>'[3]30'!G73</f>
        <v>0</v>
      </c>
      <c r="H71" s="17">
        <f t="shared" si="59"/>
        <v>1330</v>
      </c>
      <c r="I71" s="15">
        <f>'[3]30'!J73</f>
        <v>270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0</v>
      </c>
      <c r="N71" s="16">
        <f>'[3]30'!O73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20.39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20.39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217.61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217.61</v>
      </c>
      <c r="AT71" s="8">
        <v>19.66</v>
      </c>
      <c r="AU71" s="8">
        <v>30.85</v>
      </c>
      <c r="AW71" s="198">
        <v>20.39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20.39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19.66</v>
      </c>
      <c r="BM71" s="8">
        <f t="shared" si="54"/>
        <v>30.85</v>
      </c>
      <c r="BN71" s="8">
        <f t="shared" si="55"/>
        <v>20.39</v>
      </c>
      <c r="BO71" s="8">
        <f t="shared" si="56"/>
        <v>32</v>
      </c>
      <c r="BP71" s="139">
        <f t="shared" si="57"/>
        <v>-0.73000000000000043</v>
      </c>
      <c r="BQ71" s="139">
        <f t="shared" si="58"/>
        <v>-1.1499999999999986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1010</v>
      </c>
      <c r="G72" s="16">
        <f>'[3]30'!G74</f>
        <v>0</v>
      </c>
      <c r="H72" s="17">
        <f t="shared" si="59"/>
        <v>1330</v>
      </c>
      <c r="I72" s="15">
        <f>'[3]30'!J74</f>
        <v>270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0</v>
      </c>
      <c r="N72" s="16">
        <f>'[3]30'!O74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10.39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10.39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227.61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227.61</v>
      </c>
      <c r="AT72" s="8">
        <v>10.02</v>
      </c>
      <c r="AU72" s="8">
        <v>30.85</v>
      </c>
      <c r="AW72" s="198">
        <v>10.39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10.39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10.02</v>
      </c>
      <c r="BM72" s="8">
        <f t="shared" si="54"/>
        <v>30.85</v>
      </c>
      <c r="BN72" s="8">
        <f t="shared" si="55"/>
        <v>10.39</v>
      </c>
      <c r="BO72" s="8">
        <f t="shared" si="56"/>
        <v>32</v>
      </c>
      <c r="BP72" s="139">
        <f t="shared" si="57"/>
        <v>-0.37000000000000099</v>
      </c>
      <c r="BQ72" s="139">
        <f t="shared" si="58"/>
        <v>-1.1499999999999986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1010</v>
      </c>
      <c r="G73" s="16">
        <f>'[3]30'!G75</f>
        <v>0</v>
      </c>
      <c r="H73" s="17">
        <f t="shared" si="59"/>
        <v>1330</v>
      </c>
      <c r="I73" s="15">
        <f>'[3]30'!J75</f>
        <v>284.22000000000003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0</v>
      </c>
      <c r="N73" s="16">
        <f>'[3]30'!O75</f>
        <v>0</v>
      </c>
      <c r="O73" s="17">
        <f t="shared" si="60"/>
        <v>284.22000000000003</v>
      </c>
      <c r="P73" s="18">
        <f>frq!C73</f>
        <v>1</v>
      </c>
      <c r="Q73" s="15">
        <f t="shared" si="33"/>
        <v>284.22000000000003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284.22000000000003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252.22000000000003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252.22000000000003</v>
      </c>
      <c r="AT73" s="8">
        <v>0</v>
      </c>
      <c r="AU73" s="8">
        <v>30.85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0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0</v>
      </c>
      <c r="BM73" s="8">
        <f t="shared" si="54"/>
        <v>30.85</v>
      </c>
      <c r="BN73" s="8">
        <f t="shared" si="55"/>
        <v>0</v>
      </c>
      <c r="BO73" s="8">
        <f t="shared" si="56"/>
        <v>32</v>
      </c>
      <c r="BP73" s="139">
        <f t="shared" si="57"/>
        <v>0</v>
      </c>
      <c r="BQ73" s="139">
        <f t="shared" si="58"/>
        <v>-1.1499999999999986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1010</v>
      </c>
      <c r="G74" s="16">
        <f>'[3]30'!G76</f>
        <v>0</v>
      </c>
      <c r="H74" s="17">
        <f t="shared" si="59"/>
        <v>1330</v>
      </c>
      <c r="I74" s="15">
        <f>'[3]30'!J76</f>
        <v>284.22000000000003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0</v>
      </c>
      <c r="N74" s="16">
        <f>'[3]30'!O76</f>
        <v>0</v>
      </c>
      <c r="O74" s="17">
        <f t="shared" si="60"/>
        <v>284.22000000000003</v>
      </c>
      <c r="P74" s="18">
        <f>frq!C74</f>
        <v>1</v>
      </c>
      <c r="Q74" s="15">
        <f t="shared" si="33"/>
        <v>284.22000000000003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284.22000000000003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252.22000000000003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252.22000000000003</v>
      </c>
      <c r="AT74" s="8">
        <v>0</v>
      </c>
      <c r="AU74" s="8">
        <v>30.85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0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0</v>
      </c>
      <c r="BM74" s="8">
        <f t="shared" si="54"/>
        <v>30.85</v>
      </c>
      <c r="BN74" s="8">
        <f t="shared" si="55"/>
        <v>0</v>
      </c>
      <c r="BO74" s="8">
        <f t="shared" si="56"/>
        <v>32</v>
      </c>
      <c r="BP74" s="139">
        <f t="shared" si="57"/>
        <v>0</v>
      </c>
      <c r="BQ74" s="139">
        <f t="shared" si="58"/>
        <v>-1.1499999999999986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1030</v>
      </c>
      <c r="G75" s="16">
        <f>'[3]30'!G77</f>
        <v>0</v>
      </c>
      <c r="H75" s="17">
        <f t="shared" si="59"/>
        <v>1350</v>
      </c>
      <c r="I75" s="15">
        <f>'[3]30'!J77</f>
        <v>284.22000000000003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0</v>
      </c>
      <c r="N75" s="16">
        <f>'[3]30'!O77</f>
        <v>0</v>
      </c>
      <c r="O75" s="17">
        <f t="shared" si="60"/>
        <v>284.22000000000003</v>
      </c>
      <c r="P75" s="18">
        <f>frq!C75</f>
        <v>1</v>
      </c>
      <c r="Q75" s="15">
        <f t="shared" si="33"/>
        <v>284.22000000000003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284.22000000000003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252.22000000000003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252.22000000000003</v>
      </c>
      <c r="AT75" s="8">
        <v>0</v>
      </c>
      <c r="AU75" s="8">
        <v>30.85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0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0</v>
      </c>
      <c r="BM75" s="8">
        <f t="shared" si="54"/>
        <v>30.85</v>
      </c>
      <c r="BN75" s="8">
        <f t="shared" si="55"/>
        <v>0</v>
      </c>
      <c r="BO75" s="8">
        <f t="shared" si="56"/>
        <v>32</v>
      </c>
      <c r="BP75" s="139">
        <f t="shared" si="57"/>
        <v>0</v>
      </c>
      <c r="BQ75" s="139">
        <f t="shared" si="58"/>
        <v>-1.1499999999999986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1030</v>
      </c>
      <c r="G76" s="16">
        <f>'[3]30'!G78</f>
        <v>0</v>
      </c>
      <c r="H76" s="17">
        <f t="shared" si="59"/>
        <v>1350</v>
      </c>
      <c r="I76" s="15">
        <f>'[3]30'!J78</f>
        <v>270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0</v>
      </c>
      <c r="N76" s="16">
        <f>'[3]30'!O78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10.39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10.39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227.61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227.61</v>
      </c>
      <c r="AT76" s="8">
        <v>10.02</v>
      </c>
      <c r="AU76" s="8">
        <v>30.85</v>
      </c>
      <c r="AW76" s="198">
        <v>10.39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10.39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10.02</v>
      </c>
      <c r="BM76" s="8">
        <f t="shared" si="54"/>
        <v>30.85</v>
      </c>
      <c r="BN76" s="8">
        <f t="shared" si="55"/>
        <v>10.39</v>
      </c>
      <c r="BO76" s="8">
        <f t="shared" si="56"/>
        <v>32</v>
      </c>
      <c r="BP76" s="139">
        <f t="shared" si="57"/>
        <v>-0.37000000000000099</v>
      </c>
      <c r="BQ76" s="139">
        <f t="shared" si="58"/>
        <v>-1.1499999999999986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1030</v>
      </c>
      <c r="G77" s="16">
        <f>'[3]30'!G79</f>
        <v>0</v>
      </c>
      <c r="H77" s="17">
        <f t="shared" si="59"/>
        <v>1350</v>
      </c>
      <c r="I77" s="15">
        <f>'[3]30'!J79</f>
        <v>270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0</v>
      </c>
      <c r="N77" s="16">
        <f>'[3]30'!O79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21.2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21.2</v>
      </c>
      <c r="AE77" s="8">
        <f t="shared" si="43"/>
        <v>21.2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21.2</v>
      </c>
      <c r="AL77" s="8">
        <f t="shared" si="35"/>
        <v>227.60000000000002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227.60000000000002</v>
      </c>
      <c r="AT77" s="8">
        <v>20.440000000000001</v>
      </c>
      <c r="AU77" s="8">
        <v>20.440000000000001</v>
      </c>
      <c r="AW77" s="198">
        <v>21.2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21.2</v>
      </c>
      <c r="BD77" s="198">
        <v>21.2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21.2</v>
      </c>
      <c r="BL77" s="8">
        <f t="shared" si="53"/>
        <v>20.440000000000001</v>
      </c>
      <c r="BM77" s="8">
        <f t="shared" si="54"/>
        <v>20.440000000000001</v>
      </c>
      <c r="BN77" s="8">
        <f t="shared" si="55"/>
        <v>21.2</v>
      </c>
      <c r="BO77" s="8">
        <f t="shared" si="56"/>
        <v>21.2</v>
      </c>
      <c r="BP77" s="139">
        <f t="shared" si="57"/>
        <v>-0.75999999999999801</v>
      </c>
      <c r="BQ77" s="139">
        <f t="shared" si="58"/>
        <v>-0.75999999999999801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1030</v>
      </c>
      <c r="G78" s="16">
        <f>'[3]30'!G80</f>
        <v>0</v>
      </c>
      <c r="H78" s="17">
        <f t="shared" si="59"/>
        <v>1350</v>
      </c>
      <c r="I78" s="15">
        <f>'[3]30'!J80</f>
        <v>270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0</v>
      </c>
      <c r="N78" s="16">
        <f>'[3]30'!O80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21.2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21.2</v>
      </c>
      <c r="AE78" s="8">
        <f t="shared" si="43"/>
        <v>21.2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21.2</v>
      </c>
      <c r="AL78" s="8">
        <f t="shared" si="35"/>
        <v>227.60000000000002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227.60000000000002</v>
      </c>
      <c r="AT78" s="8">
        <v>20.440000000000001</v>
      </c>
      <c r="AU78" s="8">
        <v>20.440000000000001</v>
      </c>
      <c r="AW78" s="198">
        <v>21.2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21.2</v>
      </c>
      <c r="BD78" s="198">
        <v>21.2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21.2</v>
      </c>
      <c r="BL78" s="8">
        <f t="shared" si="53"/>
        <v>20.440000000000001</v>
      </c>
      <c r="BM78" s="8">
        <f t="shared" si="54"/>
        <v>20.440000000000001</v>
      </c>
      <c r="BN78" s="8">
        <f t="shared" si="55"/>
        <v>21.2</v>
      </c>
      <c r="BO78" s="8">
        <f t="shared" si="56"/>
        <v>21.2</v>
      </c>
      <c r="BP78" s="139">
        <f t="shared" si="57"/>
        <v>-0.75999999999999801</v>
      </c>
      <c r="BQ78" s="139">
        <f t="shared" si="58"/>
        <v>-0.75999999999999801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1030</v>
      </c>
      <c r="G79" s="16">
        <f>'[3]30'!G81</f>
        <v>0</v>
      </c>
      <c r="H79" s="17">
        <f t="shared" si="59"/>
        <v>1350</v>
      </c>
      <c r="I79" s="15">
        <f>'[3]30'!J81</f>
        <v>270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0</v>
      </c>
      <c r="N79" s="16">
        <f>'[3]30'!O81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24.92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24.92</v>
      </c>
      <c r="AE79" s="8">
        <f t="shared" si="43"/>
        <v>24.92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24.92</v>
      </c>
      <c r="AL79" s="8">
        <f t="shared" si="35"/>
        <v>220.15999999999997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220.15999999999997</v>
      </c>
      <c r="AT79" s="8">
        <v>24.03</v>
      </c>
      <c r="AU79" s="8">
        <v>24.03</v>
      </c>
      <c r="AW79" s="198">
        <v>24.92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24.92</v>
      </c>
      <c r="BD79" s="198">
        <v>24.92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24.92</v>
      </c>
      <c r="BL79" s="8">
        <f t="shared" si="53"/>
        <v>24.03</v>
      </c>
      <c r="BM79" s="8">
        <f t="shared" si="54"/>
        <v>24.03</v>
      </c>
      <c r="BN79" s="8">
        <f t="shared" si="55"/>
        <v>24.92</v>
      </c>
      <c r="BO79" s="8">
        <f t="shared" si="56"/>
        <v>24.92</v>
      </c>
      <c r="BP79" s="139">
        <f t="shared" si="57"/>
        <v>-0.89000000000000057</v>
      </c>
      <c r="BQ79" s="139">
        <f t="shared" si="58"/>
        <v>-0.89000000000000057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1030</v>
      </c>
      <c r="G80" s="16">
        <f>'[3]30'!G82</f>
        <v>0</v>
      </c>
      <c r="H80" s="17">
        <f t="shared" si="59"/>
        <v>1350</v>
      </c>
      <c r="I80" s="15">
        <f>'[3]30'!J82</f>
        <v>270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0</v>
      </c>
      <c r="N80" s="16">
        <f>'[3]30'!O82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24.92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24.92</v>
      </c>
      <c r="AE80" s="8">
        <f t="shared" si="43"/>
        <v>24.92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24.92</v>
      </c>
      <c r="AL80" s="8">
        <f t="shared" si="35"/>
        <v>220.15999999999997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220.15999999999997</v>
      </c>
      <c r="AT80" s="8">
        <v>24.03</v>
      </c>
      <c r="AU80" s="8">
        <v>24.03</v>
      </c>
      <c r="AW80" s="198">
        <v>24.92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24.92</v>
      </c>
      <c r="BD80" s="198">
        <v>24.92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24.92</v>
      </c>
      <c r="BL80" s="8">
        <f t="shared" si="53"/>
        <v>24.03</v>
      </c>
      <c r="BM80" s="8">
        <f t="shared" si="54"/>
        <v>24.03</v>
      </c>
      <c r="BN80" s="8">
        <f t="shared" si="55"/>
        <v>24.92</v>
      </c>
      <c r="BO80" s="8">
        <f t="shared" si="56"/>
        <v>24.92</v>
      </c>
      <c r="BP80" s="139">
        <f t="shared" si="57"/>
        <v>-0.89000000000000057</v>
      </c>
      <c r="BQ80" s="139">
        <f t="shared" si="58"/>
        <v>-0.89000000000000057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1030</v>
      </c>
      <c r="G81" s="16">
        <f>'[3]30'!G83</f>
        <v>0</v>
      </c>
      <c r="H81" s="17">
        <f t="shared" si="59"/>
        <v>1350</v>
      </c>
      <c r="I81" s="15">
        <f>'[3]30'!J83</f>
        <v>270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0</v>
      </c>
      <c r="N81" s="16">
        <f>'[3]30'!O83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26.63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26.63</v>
      </c>
      <c r="AE81" s="8">
        <f t="shared" si="43"/>
        <v>26.63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26.63</v>
      </c>
      <c r="AL81" s="8">
        <f t="shared" si="35"/>
        <v>216.74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216.74</v>
      </c>
      <c r="AT81" s="8">
        <v>25.67</v>
      </c>
      <c r="AU81" s="8">
        <v>25.67</v>
      </c>
      <c r="AW81" s="198">
        <v>26.63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26.63</v>
      </c>
      <c r="BD81" s="198">
        <v>26.63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26.63</v>
      </c>
      <c r="BL81" s="8">
        <f t="shared" si="53"/>
        <v>25.67</v>
      </c>
      <c r="BM81" s="8">
        <f t="shared" si="54"/>
        <v>25.67</v>
      </c>
      <c r="BN81" s="8">
        <f t="shared" si="55"/>
        <v>26.63</v>
      </c>
      <c r="BO81" s="8">
        <f t="shared" si="56"/>
        <v>26.63</v>
      </c>
      <c r="BP81" s="139">
        <f t="shared" si="57"/>
        <v>-0.9599999999999973</v>
      </c>
      <c r="BQ81" s="139">
        <f t="shared" si="58"/>
        <v>-0.9599999999999973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1030</v>
      </c>
      <c r="G82" s="16">
        <f>'[3]30'!G84</f>
        <v>0</v>
      </c>
      <c r="H82" s="17">
        <f t="shared" si="59"/>
        <v>1350</v>
      </c>
      <c r="I82" s="15">
        <f>'[3]30'!J84</f>
        <v>270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0</v>
      </c>
      <c r="N82" s="16">
        <f>'[3]30'!O84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26.63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26.63</v>
      </c>
      <c r="AE82" s="8">
        <f t="shared" si="43"/>
        <v>26.63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26.63</v>
      </c>
      <c r="AL82" s="8">
        <f t="shared" si="35"/>
        <v>216.74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216.74</v>
      </c>
      <c r="AT82" s="8">
        <v>25.67</v>
      </c>
      <c r="AU82" s="8">
        <v>25.67</v>
      </c>
      <c r="AW82" s="198">
        <v>26.63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26.63</v>
      </c>
      <c r="BD82" s="198">
        <v>26.63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26.63</v>
      </c>
      <c r="BL82" s="8">
        <f t="shared" si="53"/>
        <v>25.67</v>
      </c>
      <c r="BM82" s="8">
        <f t="shared" si="54"/>
        <v>25.67</v>
      </c>
      <c r="BN82" s="8">
        <f t="shared" si="55"/>
        <v>26.63</v>
      </c>
      <c r="BO82" s="8">
        <f t="shared" si="56"/>
        <v>26.63</v>
      </c>
      <c r="BP82" s="139">
        <f t="shared" si="57"/>
        <v>-0.9599999999999973</v>
      </c>
      <c r="BQ82" s="139">
        <f t="shared" si="58"/>
        <v>-0.9599999999999973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1030</v>
      </c>
      <c r="G83" s="16">
        <f>'[3]30'!G85</f>
        <v>0</v>
      </c>
      <c r="H83" s="17">
        <f t="shared" si="59"/>
        <v>1350</v>
      </c>
      <c r="I83" s="15">
        <f>'[3]30'!J85</f>
        <v>270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0</v>
      </c>
      <c r="N83" s="16">
        <f>'[3]30'!O85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26.63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26.63</v>
      </c>
      <c r="AE83" s="8">
        <f t="shared" si="43"/>
        <v>26.63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26.63</v>
      </c>
      <c r="AL83" s="8">
        <f t="shared" si="35"/>
        <v>216.74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216.74</v>
      </c>
      <c r="AT83" s="8">
        <v>25.67</v>
      </c>
      <c r="AU83" s="8">
        <v>25.67</v>
      </c>
      <c r="AW83" s="198">
        <v>26.63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26.63</v>
      </c>
      <c r="BD83" s="198">
        <v>26.63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26.63</v>
      </c>
      <c r="BL83" s="8">
        <f t="shared" si="53"/>
        <v>25.67</v>
      </c>
      <c r="BM83" s="8">
        <f t="shared" si="54"/>
        <v>25.67</v>
      </c>
      <c r="BN83" s="8">
        <f t="shared" si="55"/>
        <v>26.63</v>
      </c>
      <c r="BO83" s="8">
        <f t="shared" si="56"/>
        <v>26.63</v>
      </c>
      <c r="BP83" s="139">
        <f t="shared" si="57"/>
        <v>-0.9599999999999973</v>
      </c>
      <c r="BQ83" s="139">
        <f t="shared" si="58"/>
        <v>-0.9599999999999973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1030</v>
      </c>
      <c r="G84" s="16">
        <f>'[3]30'!G86</f>
        <v>0</v>
      </c>
      <c r="H84" s="17">
        <f t="shared" si="59"/>
        <v>1350</v>
      </c>
      <c r="I84" s="15">
        <f>'[3]30'!J86</f>
        <v>270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0</v>
      </c>
      <c r="N84" s="16">
        <f>'[3]30'!O86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26.63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26.63</v>
      </c>
      <c r="AE84" s="8">
        <f t="shared" si="43"/>
        <v>26.63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26.63</v>
      </c>
      <c r="AL84" s="8">
        <f t="shared" si="35"/>
        <v>216.74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216.74</v>
      </c>
      <c r="AT84" s="8">
        <v>25.67</v>
      </c>
      <c r="AU84" s="8">
        <v>25.67</v>
      </c>
      <c r="AW84" s="198">
        <v>26.63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26.63</v>
      </c>
      <c r="BD84" s="198">
        <v>26.63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26.63</v>
      </c>
      <c r="BL84" s="8">
        <f t="shared" si="53"/>
        <v>25.67</v>
      </c>
      <c r="BM84" s="8">
        <f t="shared" si="54"/>
        <v>25.67</v>
      </c>
      <c r="BN84" s="8">
        <f t="shared" si="55"/>
        <v>26.63</v>
      </c>
      <c r="BO84" s="8">
        <f t="shared" si="56"/>
        <v>26.63</v>
      </c>
      <c r="BP84" s="139">
        <f t="shared" si="57"/>
        <v>-0.9599999999999973</v>
      </c>
      <c r="BQ84" s="139">
        <f t="shared" si="58"/>
        <v>-0.9599999999999973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1030</v>
      </c>
      <c r="G85" s="16">
        <f>'[3]30'!G87</f>
        <v>0</v>
      </c>
      <c r="H85" s="17">
        <f t="shared" si="59"/>
        <v>1350</v>
      </c>
      <c r="I85" s="15">
        <f>'[3]30'!J87</f>
        <v>270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0</v>
      </c>
      <c r="N85" s="16">
        <f>'[3]30'!O87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26.63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26.63</v>
      </c>
      <c r="AE85" s="8">
        <f t="shared" si="43"/>
        <v>26.63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26.63</v>
      </c>
      <c r="AL85" s="8">
        <f t="shared" si="35"/>
        <v>216.74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216.74</v>
      </c>
      <c r="AT85" s="8">
        <v>25.67</v>
      </c>
      <c r="AU85" s="8">
        <v>25.67</v>
      </c>
      <c r="AW85" s="198">
        <v>26.63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26.63</v>
      </c>
      <c r="BD85" s="198">
        <v>26.63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26.63</v>
      </c>
      <c r="BL85" s="8">
        <f t="shared" si="53"/>
        <v>25.67</v>
      </c>
      <c r="BM85" s="8">
        <f t="shared" si="54"/>
        <v>25.67</v>
      </c>
      <c r="BN85" s="8">
        <f t="shared" si="55"/>
        <v>26.63</v>
      </c>
      <c r="BO85" s="8">
        <f t="shared" si="56"/>
        <v>26.63</v>
      </c>
      <c r="BP85" s="139">
        <f t="shared" si="57"/>
        <v>-0.9599999999999973</v>
      </c>
      <c r="BQ85" s="139">
        <f t="shared" si="58"/>
        <v>-0.9599999999999973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1030</v>
      </c>
      <c r="G86" s="16">
        <f>'[3]30'!G88</f>
        <v>0</v>
      </c>
      <c r="H86" s="17">
        <f t="shared" si="59"/>
        <v>1350</v>
      </c>
      <c r="I86" s="15">
        <f>'[3]30'!J88</f>
        <v>270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0</v>
      </c>
      <c r="N86" s="16">
        <f>'[3]30'!O88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26.63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26.63</v>
      </c>
      <c r="AE86" s="8">
        <f t="shared" si="43"/>
        <v>26.63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26.63</v>
      </c>
      <c r="AL86" s="8">
        <f t="shared" si="35"/>
        <v>216.74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216.74</v>
      </c>
      <c r="AT86" s="8">
        <v>25.67</v>
      </c>
      <c r="AU86" s="8">
        <v>25.67</v>
      </c>
      <c r="AW86" s="198">
        <v>26.63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26.63</v>
      </c>
      <c r="BD86" s="198">
        <v>26.63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26.63</v>
      </c>
      <c r="BL86" s="8">
        <f t="shared" si="53"/>
        <v>25.67</v>
      </c>
      <c r="BM86" s="8">
        <f t="shared" si="54"/>
        <v>25.67</v>
      </c>
      <c r="BN86" s="8">
        <f t="shared" si="55"/>
        <v>26.63</v>
      </c>
      <c r="BO86" s="8">
        <f t="shared" si="56"/>
        <v>26.63</v>
      </c>
      <c r="BP86" s="139">
        <f t="shared" si="57"/>
        <v>-0.9599999999999973</v>
      </c>
      <c r="BQ86" s="139">
        <f t="shared" si="58"/>
        <v>-0.9599999999999973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1030</v>
      </c>
      <c r="G87" s="16">
        <f>'[3]30'!G89</f>
        <v>0</v>
      </c>
      <c r="H87" s="17">
        <f t="shared" si="59"/>
        <v>1350</v>
      </c>
      <c r="I87" s="15">
        <f>'[3]30'!J89</f>
        <v>270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0</v>
      </c>
      <c r="N87" s="16">
        <f>'[3]30'!O89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26.63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26.63</v>
      </c>
      <c r="AE87" s="8">
        <f t="shared" si="43"/>
        <v>26.63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26.63</v>
      </c>
      <c r="AL87" s="8">
        <f t="shared" si="35"/>
        <v>216.74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216.74</v>
      </c>
      <c r="AT87" s="8">
        <v>25.67</v>
      </c>
      <c r="AU87" s="8">
        <v>25.67</v>
      </c>
      <c r="AW87" s="198">
        <v>26.63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26.63</v>
      </c>
      <c r="BD87" s="198">
        <v>26.63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26.63</v>
      </c>
      <c r="BL87" s="8">
        <f t="shared" si="53"/>
        <v>25.67</v>
      </c>
      <c r="BM87" s="8">
        <f t="shared" si="54"/>
        <v>25.67</v>
      </c>
      <c r="BN87" s="8">
        <f t="shared" si="55"/>
        <v>26.63</v>
      </c>
      <c r="BO87" s="8">
        <f t="shared" si="56"/>
        <v>26.63</v>
      </c>
      <c r="BP87" s="139">
        <f t="shared" si="57"/>
        <v>-0.9599999999999973</v>
      </c>
      <c r="BQ87" s="139">
        <f t="shared" si="58"/>
        <v>-0.9599999999999973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1030</v>
      </c>
      <c r="G88" s="16">
        <f>'[3]30'!G90</f>
        <v>0</v>
      </c>
      <c r="H88" s="17">
        <f t="shared" si="59"/>
        <v>1350</v>
      </c>
      <c r="I88" s="15">
        <f>'[3]30'!J90</f>
        <v>270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0</v>
      </c>
      <c r="N88" s="16">
        <f>'[3]30'!O90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26.63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26.63</v>
      </c>
      <c r="AE88" s="8">
        <f t="shared" si="43"/>
        <v>26.63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26.63</v>
      </c>
      <c r="AL88" s="8">
        <f t="shared" si="35"/>
        <v>216.74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216.74</v>
      </c>
      <c r="AT88" s="8">
        <v>25.67</v>
      </c>
      <c r="AU88" s="8">
        <v>25.67</v>
      </c>
      <c r="AW88" s="198">
        <v>26.63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26.63</v>
      </c>
      <c r="BD88" s="198">
        <v>26.63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26.63</v>
      </c>
      <c r="BL88" s="8">
        <f t="shared" si="53"/>
        <v>25.67</v>
      </c>
      <c r="BM88" s="8">
        <f t="shared" si="54"/>
        <v>25.67</v>
      </c>
      <c r="BN88" s="8">
        <f t="shared" si="55"/>
        <v>26.63</v>
      </c>
      <c r="BO88" s="8">
        <f t="shared" si="56"/>
        <v>26.63</v>
      </c>
      <c r="BP88" s="139">
        <f t="shared" si="57"/>
        <v>-0.9599999999999973</v>
      </c>
      <c r="BQ88" s="139">
        <f t="shared" si="58"/>
        <v>-0.9599999999999973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1030</v>
      </c>
      <c r="G89" s="16">
        <f>'[3]30'!G91</f>
        <v>0</v>
      </c>
      <c r="H89" s="17">
        <f t="shared" si="59"/>
        <v>1350</v>
      </c>
      <c r="I89" s="15">
        <f>'[3]30'!J91</f>
        <v>270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0</v>
      </c>
      <c r="N89" s="16">
        <f>'[3]30'!O91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26.63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26.63</v>
      </c>
      <c r="AE89" s="8">
        <f t="shared" si="43"/>
        <v>26.63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26.63</v>
      </c>
      <c r="AL89" s="8">
        <f t="shared" si="35"/>
        <v>216.74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216.74</v>
      </c>
      <c r="AT89" s="8">
        <v>25.67</v>
      </c>
      <c r="AU89" s="8">
        <v>25.67</v>
      </c>
      <c r="AW89" s="198">
        <v>26.63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26.63</v>
      </c>
      <c r="BD89" s="198">
        <v>26.63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26.63</v>
      </c>
      <c r="BL89" s="8">
        <f t="shared" si="53"/>
        <v>25.67</v>
      </c>
      <c r="BM89" s="8">
        <f t="shared" si="54"/>
        <v>25.67</v>
      </c>
      <c r="BN89" s="8">
        <f t="shared" si="55"/>
        <v>26.63</v>
      </c>
      <c r="BO89" s="8">
        <f t="shared" si="56"/>
        <v>26.63</v>
      </c>
      <c r="BP89" s="139">
        <f t="shared" si="57"/>
        <v>-0.9599999999999973</v>
      </c>
      <c r="BQ89" s="139">
        <f t="shared" si="58"/>
        <v>-0.9599999999999973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1030</v>
      </c>
      <c r="G90" s="16">
        <f>'[3]30'!G92</f>
        <v>0</v>
      </c>
      <c r="H90" s="17">
        <f t="shared" si="59"/>
        <v>1350</v>
      </c>
      <c r="I90" s="15">
        <f>'[3]30'!J92</f>
        <v>270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0</v>
      </c>
      <c r="N90" s="16">
        <f>'[3]30'!O92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26.63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26.63</v>
      </c>
      <c r="AE90" s="8">
        <f t="shared" si="43"/>
        <v>26.63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26.63</v>
      </c>
      <c r="AL90" s="8">
        <f t="shared" si="35"/>
        <v>216.74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216.74</v>
      </c>
      <c r="AT90" s="8">
        <v>25.67</v>
      </c>
      <c r="AU90" s="8">
        <v>25.67</v>
      </c>
      <c r="AW90" s="198">
        <v>26.63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26.63</v>
      </c>
      <c r="BD90" s="198">
        <v>26.63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26.63</v>
      </c>
      <c r="BL90" s="8">
        <f t="shared" si="53"/>
        <v>25.67</v>
      </c>
      <c r="BM90" s="8">
        <f t="shared" si="54"/>
        <v>25.67</v>
      </c>
      <c r="BN90" s="8">
        <f t="shared" si="55"/>
        <v>26.63</v>
      </c>
      <c r="BO90" s="8">
        <f t="shared" si="56"/>
        <v>26.63</v>
      </c>
      <c r="BP90" s="139">
        <f t="shared" si="57"/>
        <v>-0.9599999999999973</v>
      </c>
      <c r="BQ90" s="139">
        <f t="shared" si="58"/>
        <v>-0.9599999999999973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1030</v>
      </c>
      <c r="G91" s="16">
        <f>'[3]30'!G93</f>
        <v>0</v>
      </c>
      <c r="H91" s="17">
        <f t="shared" si="59"/>
        <v>1350</v>
      </c>
      <c r="I91" s="15">
        <f>'[3]30'!J93</f>
        <v>270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0</v>
      </c>
      <c r="N91" s="16">
        <f>'[3]30'!O93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26.02</v>
      </c>
      <c r="AU91" s="8">
        <v>26.02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26.02</v>
      </c>
      <c r="BM91" s="8">
        <f t="shared" si="54"/>
        <v>26.02</v>
      </c>
      <c r="BN91" s="8">
        <f t="shared" si="55"/>
        <v>26.99</v>
      </c>
      <c r="BO91" s="8">
        <f t="shared" si="56"/>
        <v>26.99</v>
      </c>
      <c r="BP91" s="139">
        <f t="shared" si="57"/>
        <v>-0.96999999999999886</v>
      </c>
      <c r="BQ91" s="139">
        <f t="shared" si="58"/>
        <v>-0.96999999999999886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1030</v>
      </c>
      <c r="G92" s="16">
        <f>'[3]30'!G94</f>
        <v>0</v>
      </c>
      <c r="H92" s="17">
        <f t="shared" si="59"/>
        <v>1350</v>
      </c>
      <c r="I92" s="15">
        <f>'[3]30'!J94</f>
        <v>270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0</v>
      </c>
      <c r="N92" s="16">
        <f>'[3]30'!O94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26.02</v>
      </c>
      <c r="AU92" s="8">
        <v>26.02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26.02</v>
      </c>
      <c r="BM92" s="8">
        <f t="shared" si="54"/>
        <v>26.02</v>
      </c>
      <c r="BN92" s="8">
        <f t="shared" si="55"/>
        <v>26.99</v>
      </c>
      <c r="BO92" s="8">
        <f t="shared" si="56"/>
        <v>26.99</v>
      </c>
      <c r="BP92" s="139">
        <f t="shared" si="57"/>
        <v>-0.96999999999999886</v>
      </c>
      <c r="BQ92" s="139">
        <f t="shared" si="58"/>
        <v>-0.96999999999999886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1030</v>
      </c>
      <c r="G93" s="16">
        <f>'[3]30'!G95</f>
        <v>0</v>
      </c>
      <c r="H93" s="17">
        <f t="shared" si="59"/>
        <v>1350</v>
      </c>
      <c r="I93" s="15">
        <f>'[3]30'!J95</f>
        <v>270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0</v>
      </c>
      <c r="N93" s="16">
        <f>'[3]30'!O95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26.02</v>
      </c>
      <c r="AU93" s="8">
        <v>26.02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26.02</v>
      </c>
      <c r="BM93" s="8">
        <f t="shared" si="54"/>
        <v>26.02</v>
      </c>
      <c r="BN93" s="8">
        <f t="shared" si="55"/>
        <v>26.99</v>
      </c>
      <c r="BO93" s="8">
        <f t="shared" si="56"/>
        <v>26.99</v>
      </c>
      <c r="BP93" s="139">
        <f t="shared" si="57"/>
        <v>-0.96999999999999886</v>
      </c>
      <c r="BQ93" s="139">
        <f t="shared" si="58"/>
        <v>-0.96999999999999886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1030</v>
      </c>
      <c r="G94" s="16">
        <f>'[3]30'!G96</f>
        <v>0</v>
      </c>
      <c r="H94" s="17">
        <f t="shared" si="59"/>
        <v>1350</v>
      </c>
      <c r="I94" s="15">
        <f>'[3]30'!J96</f>
        <v>270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0</v>
      </c>
      <c r="N94" s="16">
        <f>'[3]30'!O96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26.02</v>
      </c>
      <c r="AU94" s="8">
        <v>26.02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26.02</v>
      </c>
      <c r="BM94" s="8">
        <f t="shared" si="54"/>
        <v>26.02</v>
      </c>
      <c r="BN94" s="8">
        <f t="shared" si="55"/>
        <v>26.99</v>
      </c>
      <c r="BO94" s="8">
        <f t="shared" si="56"/>
        <v>26.99</v>
      </c>
      <c r="BP94" s="139">
        <f t="shared" si="57"/>
        <v>-0.96999999999999886</v>
      </c>
      <c r="BQ94" s="139">
        <f t="shared" si="58"/>
        <v>-0.96999999999999886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1030</v>
      </c>
      <c r="G95" s="16">
        <f>'[3]30'!G97</f>
        <v>0</v>
      </c>
      <c r="H95" s="17">
        <f t="shared" si="59"/>
        <v>1350</v>
      </c>
      <c r="I95" s="15">
        <f>'[3]30'!J97</f>
        <v>270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0</v>
      </c>
      <c r="N95" s="16">
        <f>'[3]30'!O97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26.02</v>
      </c>
      <c r="AU95" s="8">
        <v>26.02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26.02</v>
      </c>
      <c r="BM95" s="8">
        <f t="shared" si="54"/>
        <v>26.02</v>
      </c>
      <c r="BN95" s="8">
        <f t="shared" si="55"/>
        <v>26.99</v>
      </c>
      <c r="BO95" s="8">
        <f t="shared" si="56"/>
        <v>26.99</v>
      </c>
      <c r="BP95" s="139">
        <f t="shared" si="57"/>
        <v>-0.96999999999999886</v>
      </c>
      <c r="BQ95" s="139">
        <f t="shared" si="58"/>
        <v>-0.96999999999999886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1030</v>
      </c>
      <c r="G96" s="16">
        <f>'[3]30'!G98</f>
        <v>0</v>
      </c>
      <c r="H96" s="17">
        <f t="shared" si="59"/>
        <v>1350</v>
      </c>
      <c r="I96" s="15">
        <f>'[3]30'!J98</f>
        <v>270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0</v>
      </c>
      <c r="N96" s="16">
        <f>'[3]30'!O98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26.02</v>
      </c>
      <c r="AU96" s="8">
        <v>26.02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26.02</v>
      </c>
      <c r="BM96" s="8">
        <f t="shared" si="54"/>
        <v>26.02</v>
      </c>
      <c r="BN96" s="8">
        <f t="shared" si="55"/>
        <v>26.99</v>
      </c>
      <c r="BO96" s="8">
        <f t="shared" si="56"/>
        <v>26.99</v>
      </c>
      <c r="BP96" s="139">
        <f t="shared" si="57"/>
        <v>-0.96999999999999886</v>
      </c>
      <c r="BQ96" s="139">
        <f t="shared" si="58"/>
        <v>-0.96999999999999886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1030</v>
      </c>
      <c r="G97" s="16">
        <f>'[3]30'!G99</f>
        <v>0</v>
      </c>
      <c r="H97" s="17">
        <f t="shared" si="59"/>
        <v>1350</v>
      </c>
      <c r="I97" s="15">
        <f>'[3]30'!J99</f>
        <v>270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0</v>
      </c>
      <c r="N97" s="16">
        <f>'[3]30'!O99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26.02</v>
      </c>
      <c r="AU97" s="8">
        <v>26.02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26.02</v>
      </c>
      <c r="BM97" s="8">
        <f t="shared" si="54"/>
        <v>26.02</v>
      </c>
      <c r="BN97" s="8">
        <f t="shared" si="55"/>
        <v>26.99</v>
      </c>
      <c r="BO97" s="8">
        <f t="shared" si="56"/>
        <v>26.99</v>
      </c>
      <c r="BP97" s="139">
        <f t="shared" si="57"/>
        <v>-0.96999999999999886</v>
      </c>
      <c r="BQ97" s="139">
        <f t="shared" si="58"/>
        <v>-0.96999999999999886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1030</v>
      </c>
      <c r="G98" s="16">
        <f>'[3]30'!G100</f>
        <v>0</v>
      </c>
      <c r="H98" s="17">
        <f t="shared" si="59"/>
        <v>1350</v>
      </c>
      <c r="I98" s="15">
        <f>'[3]30'!J100</f>
        <v>270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0</v>
      </c>
      <c r="N98" s="16">
        <f>'[3]30'!O100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26.02</v>
      </c>
      <c r="AU98" s="8">
        <v>26.02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26.02</v>
      </c>
      <c r="BM98" s="8">
        <f t="shared" si="54"/>
        <v>26.02</v>
      </c>
      <c r="BN98" s="8">
        <f t="shared" si="55"/>
        <v>26.99</v>
      </c>
      <c r="BO98" s="8">
        <f t="shared" si="56"/>
        <v>26.99</v>
      </c>
      <c r="BP98" s="139">
        <f t="shared" si="57"/>
        <v>-0.96999999999999886</v>
      </c>
      <c r="BQ98" s="139">
        <f t="shared" si="58"/>
        <v>-0.96999999999999886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6.4906650000000008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6.4906650000000008</v>
      </c>
      <c r="P99" s="15">
        <f t="shared" si="62"/>
        <v>2.4E-2</v>
      </c>
      <c r="Q99" s="15">
        <f t="shared" si="62"/>
        <v>6.4906650000000008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6.4906650000000008</v>
      </c>
      <c r="X99" s="15">
        <f t="shared" si="62"/>
        <v>0.60414999999999985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0.60414999999999985</v>
      </c>
      <c r="AE99" s="15">
        <f t="shared" si="62"/>
        <v>0.64185749999999975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0.64185749999999975</v>
      </c>
      <c r="AL99" s="15">
        <f t="shared" si="62"/>
        <v>5.2446575000000042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5.2446575000000042</v>
      </c>
      <c r="AS99" s="15">
        <f t="shared" si="62"/>
        <v>0</v>
      </c>
      <c r="AT99" s="15">
        <f t="shared" si="62"/>
        <v>0.58077500000000004</v>
      </c>
      <c r="AU99" s="15">
        <f t="shared" si="62"/>
        <v>0.62520999999999993</v>
      </c>
      <c r="AV99" s="15">
        <f t="shared" si="62"/>
        <v>0</v>
      </c>
      <c r="AW99" s="15">
        <f t="shared" si="62"/>
        <v>0.60414999999999985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0.60414999999999985</v>
      </c>
      <c r="BD99" s="15">
        <f t="shared" si="62"/>
        <v>0.64185749999999975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0.64185749999999975</v>
      </c>
      <c r="BK99" s="15"/>
      <c r="BL99" s="15">
        <f t="shared" si="63"/>
        <v>0.58077500000000004</v>
      </c>
      <c r="BM99" s="15">
        <f t="shared" si="63"/>
        <v>0.62520999999999993</v>
      </c>
      <c r="BN99" s="15">
        <f t="shared" si="63"/>
        <v>0.60414999999999985</v>
      </c>
      <c r="BO99" s="15">
        <f t="shared" si="63"/>
        <v>0.64185749999999975</v>
      </c>
      <c r="BP99" s="15">
        <f t="shared" si="63"/>
        <v>-2.3374999999999965E-2</v>
      </c>
      <c r="BQ99" s="15">
        <f t="shared" si="63"/>
        <v>-1.6647499999999968E-2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45260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45260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45260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36.6</v>
      </c>
      <c r="E3">
        <f>GT!N3</f>
        <v>0</v>
      </c>
      <c r="F3">
        <f>B3+C3</f>
        <v>72</v>
      </c>
      <c r="G3">
        <f>D3+E3-X3</f>
        <v>36.6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-0.92999999999999972</v>
      </c>
      <c r="P3">
        <v>15.281694644284572</v>
      </c>
      <c r="Q3">
        <v>8.3673860911270985</v>
      </c>
      <c r="R3">
        <v>0</v>
      </c>
      <c r="S3">
        <v>2.0284572342126301</v>
      </c>
      <c r="T3">
        <v>10.9224620303757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72</v>
      </c>
      <c r="G4">
        <f t="shared" ref="G4:G67" si="5">D4+E4-X4</f>
        <v>36.6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-0.92999999999999972</v>
      </c>
      <c r="P4">
        <v>15.281694644284572</v>
      </c>
      <c r="Q4">
        <v>8.3673860911270985</v>
      </c>
      <c r="R4">
        <v>0</v>
      </c>
      <c r="S4">
        <v>2.0284572342126301</v>
      </c>
      <c r="T4">
        <v>10.9224620303757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36.6</v>
      </c>
      <c r="E5">
        <f>GT!N5</f>
        <v>0</v>
      </c>
      <c r="F5">
        <f t="shared" si="4"/>
        <v>72</v>
      </c>
      <c r="G5">
        <f t="shared" si="5"/>
        <v>36.6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-0.92999999999999972</v>
      </c>
      <c r="P5">
        <v>15.281694644284572</v>
      </c>
      <c r="Q5">
        <v>8.3673860911270985</v>
      </c>
      <c r="R5">
        <v>0</v>
      </c>
      <c r="S5">
        <v>2.0284572342126301</v>
      </c>
      <c r="T5">
        <v>10.9224620303757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36.6</v>
      </c>
      <c r="E6">
        <f>GT!N6</f>
        <v>0</v>
      </c>
      <c r="F6">
        <f t="shared" si="4"/>
        <v>72</v>
      </c>
      <c r="G6">
        <f t="shared" si="5"/>
        <v>36.6</v>
      </c>
      <c r="H6" s="112"/>
      <c r="I6">
        <f>BRPL_EOD!AA6+BRPL_EOD!AB6</f>
        <v>15.16</v>
      </c>
      <c r="J6">
        <f>BYPL_EOD!AA6+BYPL_EOD!AB6</f>
        <v>8.3000000000000007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36.54</v>
      </c>
      <c r="O6" s="112">
        <f t="shared" si="1"/>
        <v>6.0000000000002274E-2</v>
      </c>
      <c r="P6">
        <v>15.184893267651889</v>
      </c>
      <c r="Q6">
        <v>8.3136288998357983</v>
      </c>
      <c r="R6">
        <v>0</v>
      </c>
      <c r="S6">
        <v>2.0834154351395733</v>
      </c>
      <c r="T6">
        <v>11.018062397372743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15.16</v>
      </c>
      <c r="J7">
        <f>BYPL_EOD!AA7+BYPL_EOD!AB7</f>
        <v>8.3000000000000007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36.54</v>
      </c>
      <c r="O7" s="112">
        <f t="shared" si="1"/>
        <v>6.0000000000002274E-2</v>
      </c>
      <c r="P7">
        <v>15.184893267651889</v>
      </c>
      <c r="Q7">
        <v>8.3136288998357983</v>
      </c>
      <c r="R7">
        <v>0</v>
      </c>
      <c r="S7">
        <v>2.0834154351395733</v>
      </c>
      <c r="T7">
        <v>11.018062397372743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15.16</v>
      </c>
      <c r="J8">
        <f>BYPL_EOD!AA8+BYPL_EOD!AB8</f>
        <v>8.3000000000000007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36.54</v>
      </c>
      <c r="O8" s="112">
        <f t="shared" si="1"/>
        <v>6.0000000000002274E-2</v>
      </c>
      <c r="P8">
        <v>15.184893267651889</v>
      </c>
      <c r="Q8">
        <v>8.3136288998357983</v>
      </c>
      <c r="R8">
        <v>0</v>
      </c>
      <c r="S8">
        <v>2.0834154351395733</v>
      </c>
      <c r="T8">
        <v>11.018062397372743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15.16</v>
      </c>
      <c r="J9">
        <f>BYPL_EOD!AA9+BYPL_EOD!AB9</f>
        <v>8.3000000000000007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36.54</v>
      </c>
      <c r="O9" s="112">
        <f t="shared" si="1"/>
        <v>6.0000000000002274E-2</v>
      </c>
      <c r="P9">
        <v>15.184893267651889</v>
      </c>
      <c r="Q9">
        <v>8.3136288998357983</v>
      </c>
      <c r="R9">
        <v>0</v>
      </c>
      <c r="S9">
        <v>2.0834154351395733</v>
      </c>
      <c r="T9">
        <v>11.018062397372743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15.16</v>
      </c>
      <c r="J10">
        <f>BYPL_EOD!AA10+BYPL_EOD!AB10</f>
        <v>8.3000000000000007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36.54</v>
      </c>
      <c r="O10" s="112">
        <f t="shared" si="1"/>
        <v>6.0000000000002274E-2</v>
      </c>
      <c r="P10">
        <v>15.184893267651889</v>
      </c>
      <c r="Q10">
        <v>8.3136288998357983</v>
      </c>
      <c r="R10">
        <v>0</v>
      </c>
      <c r="S10">
        <v>2.0834154351395733</v>
      </c>
      <c r="T10">
        <v>11.018062397372743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15.16</v>
      </c>
      <c r="J11">
        <f>BYPL_EOD!AA11+BYPL_EOD!AB11</f>
        <v>8.3000000000000007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36.54</v>
      </c>
      <c r="O11" s="112">
        <f t="shared" si="1"/>
        <v>6.0000000000002274E-2</v>
      </c>
      <c r="P11">
        <v>15.184893267651889</v>
      </c>
      <c r="Q11">
        <v>8.3136288998357983</v>
      </c>
      <c r="R11">
        <v>0</v>
      </c>
      <c r="S11">
        <v>2.0834154351395733</v>
      </c>
      <c r="T11">
        <v>11.018062397372743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15.16</v>
      </c>
      <c r="J12">
        <f>BYPL_EOD!AA12+BYPL_EOD!AB12</f>
        <v>8.3000000000000007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36.54</v>
      </c>
      <c r="O12" s="112">
        <f t="shared" si="1"/>
        <v>6.0000000000002274E-2</v>
      </c>
      <c r="P12">
        <v>15.184893267651889</v>
      </c>
      <c r="Q12">
        <v>8.3136288998357983</v>
      </c>
      <c r="R12">
        <v>0</v>
      </c>
      <c r="S12">
        <v>2.0834154351395733</v>
      </c>
      <c r="T12">
        <v>11.018062397372743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15.16</v>
      </c>
      <c r="J13">
        <f>BYPL_EOD!AA13+BYPL_EOD!AB13</f>
        <v>8.3000000000000007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36.54</v>
      </c>
      <c r="O13" s="112">
        <f t="shared" si="1"/>
        <v>6.0000000000002274E-2</v>
      </c>
      <c r="P13">
        <v>15.184893267651889</v>
      </c>
      <c r="Q13">
        <v>8.3136288998357983</v>
      </c>
      <c r="R13">
        <v>0</v>
      </c>
      <c r="S13">
        <v>2.0834154351395733</v>
      </c>
      <c r="T13">
        <v>11.018062397372743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15.16</v>
      </c>
      <c r="J14">
        <f>BYPL_EOD!AA14+BYPL_EOD!AB14</f>
        <v>8.3000000000000007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36.54</v>
      </c>
      <c r="O14" s="112">
        <f t="shared" si="1"/>
        <v>6.0000000000002274E-2</v>
      </c>
      <c r="P14">
        <v>15.184893267651889</v>
      </c>
      <c r="Q14">
        <v>8.3136288998357983</v>
      </c>
      <c r="R14">
        <v>0</v>
      </c>
      <c r="S14">
        <v>2.0834154351395733</v>
      </c>
      <c r="T14">
        <v>11.018062397372743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15.16</v>
      </c>
      <c r="J15">
        <f>BYPL_EOD!AA15+BYPL_EOD!AB15</f>
        <v>8.3000000000000007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36.54</v>
      </c>
      <c r="O15" s="112">
        <f t="shared" si="1"/>
        <v>6.0000000000002274E-2</v>
      </c>
      <c r="P15">
        <v>15.184893267651889</v>
      </c>
      <c r="Q15">
        <v>8.3136288998357983</v>
      </c>
      <c r="R15">
        <v>0</v>
      </c>
      <c r="S15">
        <v>2.0834154351395733</v>
      </c>
      <c r="T15">
        <v>11.018062397372743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15.16</v>
      </c>
      <c r="J16">
        <f>BYPL_EOD!AA16+BYPL_EOD!AB16</f>
        <v>8.3000000000000007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36.54</v>
      </c>
      <c r="O16" s="112">
        <f t="shared" si="1"/>
        <v>6.0000000000002274E-2</v>
      </c>
      <c r="P16">
        <v>15.184893267651889</v>
      </c>
      <c r="Q16">
        <v>8.3136288998357983</v>
      </c>
      <c r="R16">
        <v>0</v>
      </c>
      <c r="S16">
        <v>2.0834154351395733</v>
      </c>
      <c r="T16">
        <v>11.018062397372743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15.16</v>
      </c>
      <c r="J17">
        <f>BYPL_EOD!AA17+BYPL_EOD!AB17</f>
        <v>8.3000000000000007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36.54</v>
      </c>
      <c r="O17" s="112">
        <f t="shared" si="1"/>
        <v>6.0000000000002274E-2</v>
      </c>
      <c r="P17">
        <v>15.184893267651889</v>
      </c>
      <c r="Q17">
        <v>8.3136288998357983</v>
      </c>
      <c r="R17">
        <v>0</v>
      </c>
      <c r="S17">
        <v>2.0834154351395733</v>
      </c>
      <c r="T17">
        <v>11.018062397372743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15.16</v>
      </c>
      <c r="J18">
        <f>BYPL_EOD!AA18+BYPL_EOD!AB18</f>
        <v>8.3000000000000007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36.54</v>
      </c>
      <c r="O18" s="112">
        <f t="shared" si="1"/>
        <v>6.0000000000002274E-2</v>
      </c>
      <c r="P18">
        <v>15.184893267651889</v>
      </c>
      <c r="Q18">
        <v>8.3136288998357983</v>
      </c>
      <c r="R18">
        <v>0</v>
      </c>
      <c r="S18">
        <v>2.0834154351395733</v>
      </c>
      <c r="T18">
        <v>11.018062397372743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15.16</v>
      </c>
      <c r="J19">
        <f>BYPL_EOD!AA19+BYPL_EOD!AB19</f>
        <v>8.3000000000000007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36.54</v>
      </c>
      <c r="O19" s="112">
        <f t="shared" si="1"/>
        <v>6.0000000000002274E-2</v>
      </c>
      <c r="P19">
        <v>15.184893267651889</v>
      </c>
      <c r="Q19">
        <v>8.3136288998357983</v>
      </c>
      <c r="R19">
        <v>0</v>
      </c>
      <c r="S19">
        <v>2.0834154351395733</v>
      </c>
      <c r="T19">
        <v>11.018062397372743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15.16</v>
      </c>
      <c r="J20">
        <f>BYPL_EOD!AA20+BYPL_EOD!AB20</f>
        <v>8.3000000000000007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36.54</v>
      </c>
      <c r="O20" s="112">
        <f t="shared" si="1"/>
        <v>6.0000000000002274E-2</v>
      </c>
      <c r="P20">
        <v>15.184893267651889</v>
      </c>
      <c r="Q20">
        <v>8.3136288998357983</v>
      </c>
      <c r="R20">
        <v>0</v>
      </c>
      <c r="S20">
        <v>2.0834154351395733</v>
      </c>
      <c r="T20">
        <v>11.018062397372743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15.16</v>
      </c>
      <c r="J21">
        <f>BYPL_EOD!AA21+BYPL_EOD!AB21</f>
        <v>8.3000000000000007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36.54</v>
      </c>
      <c r="O21" s="112">
        <f t="shared" si="1"/>
        <v>6.0000000000002274E-2</v>
      </c>
      <c r="P21">
        <v>15.184893267651889</v>
      </c>
      <c r="Q21">
        <v>8.3136288998357983</v>
      </c>
      <c r="R21">
        <v>0</v>
      </c>
      <c r="S21">
        <v>2.0834154351395733</v>
      </c>
      <c r="T21">
        <v>11.018062397372743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12"/>
      <c r="I22">
        <f>BRPL_EOD!AA22+BRPL_EOD!AB22</f>
        <v>15.16</v>
      </c>
      <c r="J22">
        <f>BYPL_EOD!AA22+BYPL_EOD!AB22</f>
        <v>8.3000000000000007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36.54</v>
      </c>
      <c r="O22" s="112">
        <f t="shared" si="1"/>
        <v>6.0000000000002274E-2</v>
      </c>
      <c r="P22">
        <v>15.184893267651889</v>
      </c>
      <c r="Q22">
        <v>8.3136288998357983</v>
      </c>
      <c r="R22">
        <v>0</v>
      </c>
      <c r="S22">
        <v>2.0834154351395733</v>
      </c>
      <c r="T22">
        <v>11.018062397372743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36.6</v>
      </c>
      <c r="E23">
        <f>GT!N23</f>
        <v>0</v>
      </c>
      <c r="F23">
        <f t="shared" si="4"/>
        <v>72</v>
      </c>
      <c r="G23">
        <f t="shared" si="5"/>
        <v>36.6</v>
      </c>
      <c r="H23" s="112"/>
      <c r="I23">
        <f>BRPL_EOD!AA23+BRPL_EOD!AB23</f>
        <v>15.16</v>
      </c>
      <c r="J23">
        <f>BYPL_EOD!AA23+BYPL_EOD!AB23</f>
        <v>8.3000000000000007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36.54</v>
      </c>
      <c r="O23" s="112">
        <f t="shared" si="1"/>
        <v>6.0000000000002274E-2</v>
      </c>
      <c r="P23">
        <v>15.184893267651889</v>
      </c>
      <c r="Q23">
        <v>8.3136288998357983</v>
      </c>
      <c r="R23">
        <v>0</v>
      </c>
      <c r="S23">
        <v>2.0834154351395733</v>
      </c>
      <c r="T23">
        <v>11.018062397372743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36.6</v>
      </c>
      <c r="E24">
        <f>GT!N24</f>
        <v>0</v>
      </c>
      <c r="F24">
        <f t="shared" si="4"/>
        <v>72</v>
      </c>
      <c r="G24">
        <f t="shared" si="5"/>
        <v>36.6</v>
      </c>
      <c r="H24" s="112"/>
      <c r="I24">
        <f>BRPL_EOD!AA24+BRPL_EOD!AB24</f>
        <v>15.16</v>
      </c>
      <c r="J24">
        <f>BYPL_EOD!AA24+BYPL_EOD!AB24</f>
        <v>8.3000000000000007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36.54</v>
      </c>
      <c r="O24" s="112">
        <f t="shared" si="1"/>
        <v>6.0000000000002274E-2</v>
      </c>
      <c r="P24">
        <v>15.184893267651889</v>
      </c>
      <c r="Q24">
        <v>8.3136288998357983</v>
      </c>
      <c r="R24">
        <v>0</v>
      </c>
      <c r="S24">
        <v>2.0834154351395733</v>
      </c>
      <c r="T24">
        <v>11.018062397372743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72</v>
      </c>
      <c r="G25">
        <f t="shared" si="5"/>
        <v>36.6</v>
      </c>
      <c r="H25" s="112"/>
      <c r="I25">
        <f>BRPL_EOD!AA25+BRPL_EOD!AB25</f>
        <v>15.16</v>
      </c>
      <c r="J25">
        <f>BYPL_EOD!AA25+BYPL_EOD!AB25</f>
        <v>8.3000000000000007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36.54</v>
      </c>
      <c r="O25" s="112">
        <f t="shared" si="1"/>
        <v>6.0000000000002274E-2</v>
      </c>
      <c r="P25">
        <v>15.184893267651889</v>
      </c>
      <c r="Q25">
        <v>8.3136288998357983</v>
      </c>
      <c r="R25">
        <v>0</v>
      </c>
      <c r="S25">
        <v>2.0834154351395733</v>
      </c>
      <c r="T25">
        <v>11.018062397372743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36.6</v>
      </c>
      <c r="E26">
        <f>GT!N26</f>
        <v>0</v>
      </c>
      <c r="F26">
        <f t="shared" si="4"/>
        <v>72</v>
      </c>
      <c r="G26">
        <f t="shared" si="5"/>
        <v>36.6</v>
      </c>
      <c r="H26" s="112"/>
      <c r="I26">
        <f>BRPL_EOD!AA26+BRPL_EOD!AB26</f>
        <v>15.26</v>
      </c>
      <c r="J26">
        <f>BYPL_EOD!AA26+BYPL_EOD!AB26</f>
        <v>8.35</v>
      </c>
      <c r="K26">
        <f>MES_EOD!AA26+MES_EOD!AB26</f>
        <v>0</v>
      </c>
      <c r="L26">
        <f>NDMC_EOD!AA26+NDMC_EOD!AB26</f>
        <v>2.08</v>
      </c>
      <c r="M26">
        <f>TPDDL_EOD!AA26+TPDDL_EOD!AB26</f>
        <v>10.9</v>
      </c>
      <c r="N26">
        <f t="shared" si="0"/>
        <v>36.589999999999996</v>
      </c>
      <c r="O26" s="112">
        <f t="shared" si="1"/>
        <v>1.0000000000005116E-2</v>
      </c>
      <c r="P26">
        <v>15.264170538398471</v>
      </c>
      <c r="Q26">
        <v>8.3522820442743928</v>
      </c>
      <c r="R26">
        <v>0</v>
      </c>
      <c r="S26">
        <v>2.080568461328232</v>
      </c>
      <c r="T26">
        <v>10.902978955998909</v>
      </c>
      <c r="U26" s="114">
        <f t="shared" si="2"/>
        <v>36.600000000000009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12"/>
      <c r="I27">
        <f>BRPL_EOD!AA27+BRPL_EOD!AB27</f>
        <v>15.26</v>
      </c>
      <c r="J27">
        <f>BYPL_EOD!AA27+BYPL_EOD!AB27</f>
        <v>8.35</v>
      </c>
      <c r="K27">
        <f>MES_EOD!AA27+MES_EOD!AB27</f>
        <v>0</v>
      </c>
      <c r="L27">
        <f>NDMC_EOD!AA27+NDMC_EOD!AB27</f>
        <v>2.08</v>
      </c>
      <c r="M27">
        <f>TPDDL_EOD!AA27+TPDDL_EOD!AB27</f>
        <v>10.9</v>
      </c>
      <c r="N27">
        <f t="shared" si="0"/>
        <v>36.589999999999996</v>
      </c>
      <c r="O27" s="112">
        <f t="shared" si="1"/>
        <v>1.0000000000005116E-2</v>
      </c>
      <c r="P27">
        <v>15.264170538398471</v>
      </c>
      <c r="Q27">
        <v>8.3522820442743928</v>
      </c>
      <c r="R27">
        <v>0</v>
      </c>
      <c r="S27">
        <v>2.080568461328232</v>
      </c>
      <c r="T27">
        <v>10.902978955998909</v>
      </c>
      <c r="U27" s="114">
        <f t="shared" si="2"/>
        <v>36.600000000000009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15.26</v>
      </c>
      <c r="J28">
        <f>BYPL_EOD!AA28+BYPL_EOD!AB28</f>
        <v>8.35</v>
      </c>
      <c r="K28">
        <f>MES_EOD!AA28+MES_EOD!AB28</f>
        <v>0</v>
      </c>
      <c r="L28">
        <f>NDMC_EOD!AA28+NDMC_EOD!AB28</f>
        <v>2.08</v>
      </c>
      <c r="M28">
        <f>TPDDL_EOD!AA28+TPDDL_EOD!AB28</f>
        <v>10.9</v>
      </c>
      <c r="N28">
        <f t="shared" si="0"/>
        <v>36.589999999999996</v>
      </c>
      <c r="O28" s="112">
        <f t="shared" si="1"/>
        <v>1.0000000000005116E-2</v>
      </c>
      <c r="P28">
        <v>15.264170538398471</v>
      </c>
      <c r="Q28">
        <v>8.3522820442743928</v>
      </c>
      <c r="R28">
        <v>0</v>
      </c>
      <c r="S28">
        <v>2.080568461328232</v>
      </c>
      <c r="T28">
        <v>10.902978955998909</v>
      </c>
      <c r="U28" s="114">
        <f t="shared" si="2"/>
        <v>36.600000000000009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15.26</v>
      </c>
      <c r="J29">
        <f>BYPL_EOD!AA29+BYPL_EOD!AB29</f>
        <v>8.35</v>
      </c>
      <c r="K29">
        <f>MES_EOD!AA29+MES_EOD!AB29</f>
        <v>0</v>
      </c>
      <c r="L29">
        <f>NDMC_EOD!AA29+NDMC_EOD!AB29</f>
        <v>2.08</v>
      </c>
      <c r="M29">
        <f>TPDDL_EOD!AA29+TPDDL_EOD!AB29</f>
        <v>10.9</v>
      </c>
      <c r="N29">
        <f t="shared" si="0"/>
        <v>36.589999999999996</v>
      </c>
      <c r="O29" s="112">
        <f t="shared" si="1"/>
        <v>1.0000000000005116E-2</v>
      </c>
      <c r="P29">
        <v>15.264170538398471</v>
      </c>
      <c r="Q29">
        <v>8.3522820442743928</v>
      </c>
      <c r="R29">
        <v>0</v>
      </c>
      <c r="S29">
        <v>2.080568461328232</v>
      </c>
      <c r="T29">
        <v>10.902978955998909</v>
      </c>
      <c r="U29" s="114">
        <f t="shared" si="2"/>
        <v>36.600000000000009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15.69</v>
      </c>
      <c r="J30">
        <f>BYPL_EOD!AA30+BYPL_EOD!AB30</f>
        <v>8.59</v>
      </c>
      <c r="K30">
        <f>MES_EOD!AA30+MES_EOD!AB30</f>
        <v>0</v>
      </c>
      <c r="L30">
        <f>NDMC_EOD!AA30+NDMC_EOD!AB30</f>
        <v>2.08</v>
      </c>
      <c r="M30">
        <f>TPDDL_EOD!AA30+TPDDL_EOD!AB30</f>
        <v>11.21</v>
      </c>
      <c r="N30">
        <f t="shared" si="0"/>
        <v>37.57</v>
      </c>
      <c r="O30" s="112">
        <f t="shared" si="1"/>
        <v>-0.96999999999999886</v>
      </c>
      <c r="P30">
        <v>15.284908171413361</v>
      </c>
      <c r="Q30">
        <v>8.3682193239286669</v>
      </c>
      <c r="R30">
        <v>0</v>
      </c>
      <c r="S30">
        <v>2.0262975778546712</v>
      </c>
      <c r="T30">
        <v>10.920574926803301</v>
      </c>
      <c r="U30" s="114">
        <f t="shared" si="2"/>
        <v>36.599999999999994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15.69</v>
      </c>
      <c r="J31">
        <f>BYPL_EOD!AA31+BYPL_EOD!AB31</f>
        <v>8.59</v>
      </c>
      <c r="K31">
        <f>MES_EOD!AA31+MES_EOD!AB31</f>
        <v>0</v>
      </c>
      <c r="L31">
        <f>NDMC_EOD!AA31+NDMC_EOD!AB31</f>
        <v>2.08</v>
      </c>
      <c r="M31">
        <f>TPDDL_EOD!AA31+TPDDL_EOD!AB31</f>
        <v>11.21</v>
      </c>
      <c r="N31">
        <f t="shared" si="0"/>
        <v>37.57</v>
      </c>
      <c r="O31" s="112">
        <f t="shared" si="1"/>
        <v>-0.96999999999999886</v>
      </c>
      <c r="P31">
        <v>15.284908171413361</v>
      </c>
      <c r="Q31">
        <v>8.3682193239286669</v>
      </c>
      <c r="R31">
        <v>0</v>
      </c>
      <c r="S31">
        <v>2.0262975778546712</v>
      </c>
      <c r="T31">
        <v>10.920574926803301</v>
      </c>
      <c r="U31" s="114">
        <f t="shared" si="2"/>
        <v>36.599999999999994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15.69</v>
      </c>
      <c r="J32">
        <f>BYPL_EOD!AA32+BYPL_EOD!AB32</f>
        <v>8.59</v>
      </c>
      <c r="K32">
        <f>MES_EOD!AA32+MES_EOD!AB32</f>
        <v>0</v>
      </c>
      <c r="L32">
        <f>NDMC_EOD!AA32+NDMC_EOD!AB32</f>
        <v>2.08</v>
      </c>
      <c r="M32">
        <f>TPDDL_EOD!AA32+TPDDL_EOD!AB32</f>
        <v>11.21</v>
      </c>
      <c r="N32">
        <f t="shared" si="0"/>
        <v>37.57</v>
      </c>
      <c r="O32" s="112">
        <f t="shared" si="1"/>
        <v>3.0000000000001137E-2</v>
      </c>
      <c r="P32">
        <v>15.702528613255257</v>
      </c>
      <c r="Q32">
        <v>8.5968591961671539</v>
      </c>
      <c r="R32">
        <v>0</v>
      </c>
      <c r="S32">
        <v>2.0816608996539792</v>
      </c>
      <c r="T32">
        <v>11.218951290923611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15.69</v>
      </c>
      <c r="J33">
        <f>BYPL_EOD!AA33+BYPL_EOD!AB33</f>
        <v>8.59</v>
      </c>
      <c r="K33">
        <f>MES_EOD!AA33+MES_EOD!AB33</f>
        <v>0</v>
      </c>
      <c r="L33">
        <f>NDMC_EOD!AA33+NDMC_EOD!AB33</f>
        <v>2.08</v>
      </c>
      <c r="M33">
        <f>TPDDL_EOD!AA33+TPDDL_EOD!AB33</f>
        <v>11.21</v>
      </c>
      <c r="N33">
        <f t="shared" si="0"/>
        <v>37.57</v>
      </c>
      <c r="O33" s="112">
        <f t="shared" si="1"/>
        <v>3.0000000000001137E-2</v>
      </c>
      <c r="P33">
        <v>15.702528613255257</v>
      </c>
      <c r="Q33">
        <v>8.5968591961671539</v>
      </c>
      <c r="R33">
        <v>0</v>
      </c>
      <c r="S33">
        <v>2.0816608996539792</v>
      </c>
      <c r="T33">
        <v>11.218951290923611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15.69</v>
      </c>
      <c r="J34">
        <f>BYPL_EOD!AA34+BYPL_EOD!AB34</f>
        <v>8.59</v>
      </c>
      <c r="K34">
        <f>MES_EOD!AA34+MES_EOD!AB34</f>
        <v>0</v>
      </c>
      <c r="L34">
        <f>NDMC_EOD!AA34+NDMC_EOD!AB34</f>
        <v>2.08</v>
      </c>
      <c r="M34">
        <f>TPDDL_EOD!AA34+TPDDL_EOD!AB34</f>
        <v>11.21</v>
      </c>
      <c r="N34">
        <f t="shared" si="0"/>
        <v>37.57</v>
      </c>
      <c r="O34" s="112">
        <f t="shared" si="1"/>
        <v>3.0000000000001137E-2</v>
      </c>
      <c r="P34">
        <v>15.702528613255257</v>
      </c>
      <c r="Q34">
        <v>8.5968591961671539</v>
      </c>
      <c r="R34">
        <v>0</v>
      </c>
      <c r="S34">
        <v>2.0816608996539792</v>
      </c>
      <c r="T34">
        <v>11.218951290923611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15.69</v>
      </c>
      <c r="J35">
        <f>BYPL_EOD!AA35+BYPL_EOD!AB35</f>
        <v>8.59</v>
      </c>
      <c r="K35">
        <f>MES_EOD!AA35+MES_EOD!AB35</f>
        <v>0</v>
      </c>
      <c r="L35">
        <f>NDMC_EOD!AA35+NDMC_EOD!AB35</f>
        <v>2.08</v>
      </c>
      <c r="M35">
        <f>TPDDL_EOD!AA35+TPDDL_EOD!AB35</f>
        <v>11.21</v>
      </c>
      <c r="N35">
        <f t="shared" si="0"/>
        <v>37.57</v>
      </c>
      <c r="O35" s="112">
        <f t="shared" si="1"/>
        <v>3.0000000000001137E-2</v>
      </c>
      <c r="P35">
        <v>15.702528613255257</v>
      </c>
      <c r="Q35">
        <v>8.5968591961671539</v>
      </c>
      <c r="R35">
        <v>0</v>
      </c>
      <c r="S35">
        <v>2.0816608996539792</v>
      </c>
      <c r="T35">
        <v>11.218951290923611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15.69</v>
      </c>
      <c r="J36">
        <f>BYPL_EOD!AA36+BYPL_EOD!AB36</f>
        <v>8.59</v>
      </c>
      <c r="K36">
        <f>MES_EOD!AA36+MES_EOD!AB36</f>
        <v>0</v>
      </c>
      <c r="L36">
        <f>NDMC_EOD!AA36+NDMC_EOD!AB36</f>
        <v>2.08</v>
      </c>
      <c r="M36">
        <f>TPDDL_EOD!AA36+TPDDL_EOD!AB36</f>
        <v>11.21</v>
      </c>
      <c r="N36">
        <f t="shared" si="0"/>
        <v>37.57</v>
      </c>
      <c r="O36" s="112">
        <f t="shared" si="1"/>
        <v>3.0000000000001137E-2</v>
      </c>
      <c r="P36">
        <v>15.702528613255257</v>
      </c>
      <c r="Q36">
        <v>8.5968591961671539</v>
      </c>
      <c r="R36">
        <v>0</v>
      </c>
      <c r="S36">
        <v>2.0816608996539792</v>
      </c>
      <c r="T36">
        <v>11.218951290923611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15.26</v>
      </c>
      <c r="J37">
        <f>BYPL_EOD!AA37+BYPL_EOD!AB37</f>
        <v>8.35</v>
      </c>
      <c r="K37">
        <f>MES_EOD!AA37+MES_EOD!AB37</f>
        <v>0</v>
      </c>
      <c r="L37">
        <f>NDMC_EOD!AA37+NDMC_EOD!AB37</f>
        <v>2.08</v>
      </c>
      <c r="M37">
        <f>TPDDL_EOD!AA37+TPDDL_EOD!AB37</f>
        <v>10.9</v>
      </c>
      <c r="N37">
        <f t="shared" si="0"/>
        <v>36.589999999999996</v>
      </c>
      <c r="O37" s="112">
        <f t="shared" si="1"/>
        <v>1.0000000000005116E-2</v>
      </c>
      <c r="P37">
        <v>15.264170538398471</v>
      </c>
      <c r="Q37">
        <v>8.3522820442743928</v>
      </c>
      <c r="R37">
        <v>0</v>
      </c>
      <c r="S37">
        <v>2.080568461328232</v>
      </c>
      <c r="T37">
        <v>10.902978955998909</v>
      </c>
      <c r="U37" s="114">
        <f t="shared" si="2"/>
        <v>36.600000000000009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15.26</v>
      </c>
      <c r="J38">
        <f>BYPL_EOD!AA38+BYPL_EOD!AB38</f>
        <v>8.35</v>
      </c>
      <c r="K38">
        <f>MES_EOD!AA38+MES_EOD!AB38</f>
        <v>0</v>
      </c>
      <c r="L38">
        <f>NDMC_EOD!AA38+NDMC_EOD!AB38</f>
        <v>2.08</v>
      </c>
      <c r="M38">
        <f>TPDDL_EOD!AA38+TPDDL_EOD!AB38</f>
        <v>10.9</v>
      </c>
      <c r="N38">
        <f t="shared" si="0"/>
        <v>36.589999999999996</v>
      </c>
      <c r="O38" s="112">
        <f t="shared" si="1"/>
        <v>1.0000000000005116E-2</v>
      </c>
      <c r="P38">
        <v>15.264170538398471</v>
      </c>
      <c r="Q38">
        <v>8.3522820442743928</v>
      </c>
      <c r="R38">
        <v>0</v>
      </c>
      <c r="S38">
        <v>2.080568461328232</v>
      </c>
      <c r="T38">
        <v>10.902978955998909</v>
      </c>
      <c r="U38" s="114">
        <f t="shared" si="2"/>
        <v>36.600000000000009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15.26</v>
      </c>
      <c r="J39">
        <f>BYPL_EOD!AA39+BYPL_EOD!AB39</f>
        <v>8.35</v>
      </c>
      <c r="K39">
        <f>MES_EOD!AA39+MES_EOD!AB39</f>
        <v>0</v>
      </c>
      <c r="L39">
        <f>NDMC_EOD!AA39+NDMC_EOD!AB39</f>
        <v>2.08</v>
      </c>
      <c r="M39">
        <f>TPDDL_EOD!AA39+TPDDL_EOD!AB39</f>
        <v>10.9</v>
      </c>
      <c r="N39">
        <f t="shared" si="0"/>
        <v>36.589999999999996</v>
      </c>
      <c r="O39" s="112">
        <f t="shared" si="1"/>
        <v>-0.28999999999999915</v>
      </c>
      <c r="P39">
        <v>15.139054386444384</v>
      </c>
      <c r="Q39">
        <v>8.2838207160426336</v>
      </c>
      <c r="R39">
        <v>0</v>
      </c>
      <c r="S39">
        <v>2.063514621481279</v>
      </c>
      <c r="T39">
        <v>10.813610276031703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15.26</v>
      </c>
      <c r="J40">
        <f>BYPL_EOD!AA40+BYPL_EOD!AB40</f>
        <v>8.35</v>
      </c>
      <c r="K40">
        <f>MES_EOD!AA40+MES_EOD!AB40</f>
        <v>0</v>
      </c>
      <c r="L40">
        <f>NDMC_EOD!AA40+NDMC_EOD!AB40</f>
        <v>2.08</v>
      </c>
      <c r="M40">
        <f>TPDDL_EOD!AA40+TPDDL_EOD!AB40</f>
        <v>10.9</v>
      </c>
      <c r="N40">
        <f t="shared" si="0"/>
        <v>36.589999999999996</v>
      </c>
      <c r="O40" s="112">
        <f t="shared" si="1"/>
        <v>-0.28999999999999915</v>
      </c>
      <c r="P40">
        <v>15.139054386444384</v>
      </c>
      <c r="Q40">
        <v>8.2838207160426336</v>
      </c>
      <c r="R40">
        <v>0</v>
      </c>
      <c r="S40">
        <v>2.063514621481279</v>
      </c>
      <c r="T40">
        <v>10.813610276031703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11.44</v>
      </c>
      <c r="J41">
        <f>BYPL_EOD!AA41+BYPL_EOD!AB41</f>
        <v>15</v>
      </c>
      <c r="K41">
        <f>MES_EOD!AA41+MES_EOD!AB41</f>
        <v>0</v>
      </c>
      <c r="L41">
        <f>NDMC_EOD!AA41+NDMC_EOD!AB41</f>
        <v>2.08</v>
      </c>
      <c r="M41">
        <f>TPDDL_EOD!AA41+TPDDL_EOD!AB41</f>
        <v>8.17</v>
      </c>
      <c r="N41">
        <f t="shared" si="0"/>
        <v>36.69</v>
      </c>
      <c r="O41" s="112">
        <f t="shared" si="1"/>
        <v>-0.39000000000000057</v>
      </c>
      <c r="P41">
        <v>11.318397383483237</v>
      </c>
      <c r="Q41">
        <v>14.840556009811937</v>
      </c>
      <c r="R41">
        <v>0</v>
      </c>
      <c r="S41">
        <v>2.0578904333605887</v>
      </c>
      <c r="T41">
        <v>8.0831561733442356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11.44</v>
      </c>
      <c r="J42">
        <f>BYPL_EOD!AA42+BYPL_EOD!AB42</f>
        <v>15</v>
      </c>
      <c r="K42">
        <f>MES_EOD!AA42+MES_EOD!AB42</f>
        <v>0</v>
      </c>
      <c r="L42">
        <f>NDMC_EOD!AA42+NDMC_EOD!AB42</f>
        <v>2.08</v>
      </c>
      <c r="M42">
        <f>TPDDL_EOD!AA42+TPDDL_EOD!AB42</f>
        <v>8.17</v>
      </c>
      <c r="N42">
        <f t="shared" si="0"/>
        <v>36.69</v>
      </c>
      <c r="O42" s="112">
        <f t="shared" si="1"/>
        <v>-0.39000000000000057</v>
      </c>
      <c r="P42">
        <v>11.318397383483237</v>
      </c>
      <c r="Q42">
        <v>14.840556009811937</v>
      </c>
      <c r="R42">
        <v>0</v>
      </c>
      <c r="S42">
        <v>2.0578904333605887</v>
      </c>
      <c r="T42">
        <v>8.0831561733442356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15.26</v>
      </c>
      <c r="J43">
        <f>BYPL_EOD!AA43+BYPL_EOD!AB43</f>
        <v>8.35</v>
      </c>
      <c r="K43">
        <f>MES_EOD!AA43+MES_EOD!AB43</f>
        <v>0</v>
      </c>
      <c r="L43">
        <f>NDMC_EOD!AA43+NDMC_EOD!AB43</f>
        <v>2.08</v>
      </c>
      <c r="M43">
        <f>TPDDL_EOD!AA43+TPDDL_EOD!AB43</f>
        <v>10.9</v>
      </c>
      <c r="N43">
        <f t="shared" si="0"/>
        <v>36.589999999999996</v>
      </c>
      <c r="O43" s="112">
        <f t="shared" si="1"/>
        <v>-0.28999999999999915</v>
      </c>
      <c r="P43">
        <v>15.139054386444384</v>
      </c>
      <c r="Q43">
        <v>8.2838207160426336</v>
      </c>
      <c r="R43">
        <v>0</v>
      </c>
      <c r="S43">
        <v>2.063514621481279</v>
      </c>
      <c r="T43">
        <v>10.813610276031703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15.26</v>
      </c>
      <c r="J44">
        <f>BYPL_EOD!AA44+BYPL_EOD!AB44</f>
        <v>8.35</v>
      </c>
      <c r="K44">
        <f>MES_EOD!AA44+MES_EOD!AB44</f>
        <v>0</v>
      </c>
      <c r="L44">
        <f>NDMC_EOD!AA44+NDMC_EOD!AB44</f>
        <v>2.08</v>
      </c>
      <c r="M44">
        <f>TPDDL_EOD!AA44+TPDDL_EOD!AB44</f>
        <v>10.9</v>
      </c>
      <c r="N44">
        <f t="shared" si="0"/>
        <v>36.589999999999996</v>
      </c>
      <c r="O44" s="112">
        <f t="shared" si="1"/>
        <v>-0.28999999999999915</v>
      </c>
      <c r="P44">
        <v>15.139054386444384</v>
      </c>
      <c r="Q44">
        <v>8.2838207160426336</v>
      </c>
      <c r="R44">
        <v>0</v>
      </c>
      <c r="S44">
        <v>2.063514621481279</v>
      </c>
      <c r="T44">
        <v>10.813610276031703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15.26</v>
      </c>
      <c r="J45">
        <f>BYPL_EOD!AA45+BYPL_EOD!AB45</f>
        <v>8.35</v>
      </c>
      <c r="K45">
        <f>MES_EOD!AA45+MES_EOD!AB45</f>
        <v>0</v>
      </c>
      <c r="L45">
        <f>NDMC_EOD!AA45+NDMC_EOD!AB45</f>
        <v>2.08</v>
      </c>
      <c r="M45">
        <f>TPDDL_EOD!AA45+TPDDL_EOD!AB45</f>
        <v>10.9</v>
      </c>
      <c r="N45">
        <f t="shared" si="0"/>
        <v>36.589999999999996</v>
      </c>
      <c r="O45" s="112">
        <f t="shared" si="1"/>
        <v>-0.28999999999999915</v>
      </c>
      <c r="P45">
        <v>15.139054386444384</v>
      </c>
      <c r="Q45">
        <v>8.2838207160426336</v>
      </c>
      <c r="R45">
        <v>0</v>
      </c>
      <c r="S45">
        <v>2.063514621481279</v>
      </c>
      <c r="T45">
        <v>10.813610276031703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15.26</v>
      </c>
      <c r="J46">
        <f>BYPL_EOD!AA46+BYPL_EOD!AB46</f>
        <v>8.35</v>
      </c>
      <c r="K46">
        <f>MES_EOD!AA46+MES_EOD!AB46</f>
        <v>0</v>
      </c>
      <c r="L46">
        <f>NDMC_EOD!AA46+NDMC_EOD!AB46</f>
        <v>2.08</v>
      </c>
      <c r="M46">
        <f>TPDDL_EOD!AA46+TPDDL_EOD!AB46</f>
        <v>10.9</v>
      </c>
      <c r="N46">
        <f t="shared" si="0"/>
        <v>36.589999999999996</v>
      </c>
      <c r="O46" s="112">
        <f t="shared" si="1"/>
        <v>-0.28999999999999915</v>
      </c>
      <c r="P46">
        <v>15.139054386444384</v>
      </c>
      <c r="Q46">
        <v>8.2838207160426336</v>
      </c>
      <c r="R46">
        <v>0</v>
      </c>
      <c r="S46">
        <v>2.063514621481279</v>
      </c>
      <c r="T46">
        <v>10.813610276031703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14.82</v>
      </c>
      <c r="J47">
        <f>BYPL_EOD!AA47+BYPL_EOD!AB47</f>
        <v>8.1199999999999992</v>
      </c>
      <c r="K47">
        <f>MES_EOD!AA47+MES_EOD!AB47</f>
        <v>0</v>
      </c>
      <c r="L47">
        <f>NDMC_EOD!AA47+NDMC_EOD!AB47</f>
        <v>2.08</v>
      </c>
      <c r="M47">
        <f>TPDDL_EOD!AA47+TPDDL_EOD!AB47</f>
        <v>10.59</v>
      </c>
      <c r="N47">
        <f t="shared" si="0"/>
        <v>35.61</v>
      </c>
      <c r="O47" s="112">
        <f t="shared" si="1"/>
        <v>0.68999999999999773</v>
      </c>
      <c r="P47">
        <v>15.107160909856781</v>
      </c>
      <c r="Q47">
        <v>8.2773378264532429</v>
      </c>
      <c r="R47">
        <v>0</v>
      </c>
      <c r="S47">
        <v>2.1203032855939341</v>
      </c>
      <c r="T47">
        <v>10.79519797809604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35.299999999999997</v>
      </c>
      <c r="E48">
        <f>GT!N48</f>
        <v>0</v>
      </c>
      <c r="F48">
        <f t="shared" si="4"/>
        <v>72</v>
      </c>
      <c r="G48">
        <f t="shared" si="5"/>
        <v>35.299999999999997</v>
      </c>
      <c r="H48" s="112"/>
      <c r="I48">
        <f>BRPL_EOD!AA48+BRPL_EOD!AB48</f>
        <v>14.82</v>
      </c>
      <c r="J48">
        <f>BYPL_EOD!AA48+BYPL_EOD!AB48</f>
        <v>8.1199999999999992</v>
      </c>
      <c r="K48">
        <f>MES_EOD!AA48+MES_EOD!AB48</f>
        <v>0</v>
      </c>
      <c r="L48">
        <f>NDMC_EOD!AA48+NDMC_EOD!AB48</f>
        <v>2.08</v>
      </c>
      <c r="M48">
        <f>TPDDL_EOD!AA48+TPDDL_EOD!AB48</f>
        <v>10.59</v>
      </c>
      <c r="N48">
        <f t="shared" si="0"/>
        <v>35.61</v>
      </c>
      <c r="O48" s="112">
        <f t="shared" si="1"/>
        <v>-0.31000000000000227</v>
      </c>
      <c r="P48">
        <v>14.690985678180287</v>
      </c>
      <c r="Q48">
        <v>8.0493119910137594</v>
      </c>
      <c r="R48">
        <v>0</v>
      </c>
      <c r="S48">
        <v>2.0618927267621454</v>
      </c>
      <c r="T48">
        <v>10.497809604043807</v>
      </c>
      <c r="U48" s="114">
        <f t="shared" si="2"/>
        <v>35.299999999999997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35.299999999999997</v>
      </c>
      <c r="E49">
        <f>GT!N49</f>
        <v>0</v>
      </c>
      <c r="F49">
        <f t="shared" si="4"/>
        <v>72</v>
      </c>
      <c r="G49">
        <f t="shared" si="5"/>
        <v>35.299999999999997</v>
      </c>
      <c r="H49" s="112"/>
      <c r="I49">
        <f>BRPL_EOD!AA49+BRPL_EOD!AB49</f>
        <v>14.82</v>
      </c>
      <c r="J49">
        <f>BYPL_EOD!AA49+BYPL_EOD!AB49</f>
        <v>8.1199999999999992</v>
      </c>
      <c r="K49">
        <f>MES_EOD!AA49+MES_EOD!AB49</f>
        <v>0</v>
      </c>
      <c r="L49">
        <f>NDMC_EOD!AA49+NDMC_EOD!AB49</f>
        <v>2.08</v>
      </c>
      <c r="M49">
        <f>TPDDL_EOD!AA49+TPDDL_EOD!AB49</f>
        <v>10.59</v>
      </c>
      <c r="N49">
        <f t="shared" si="0"/>
        <v>35.61</v>
      </c>
      <c r="O49" s="112">
        <f t="shared" si="1"/>
        <v>-0.31000000000000227</v>
      </c>
      <c r="P49">
        <v>14.690985678180287</v>
      </c>
      <c r="Q49">
        <v>8.0493119910137594</v>
      </c>
      <c r="R49">
        <v>0</v>
      </c>
      <c r="S49">
        <v>2.0618927267621454</v>
      </c>
      <c r="T49">
        <v>10.497809604043807</v>
      </c>
      <c r="U49" s="114">
        <f t="shared" si="2"/>
        <v>35.299999999999997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35.299999999999997</v>
      </c>
      <c r="E50">
        <f>GT!N50</f>
        <v>0</v>
      </c>
      <c r="F50">
        <f t="shared" si="4"/>
        <v>72</v>
      </c>
      <c r="G50">
        <f t="shared" si="5"/>
        <v>35.299999999999997</v>
      </c>
      <c r="H50" s="112"/>
      <c r="I50">
        <f>BRPL_EOD!AA50+BRPL_EOD!AB50</f>
        <v>14.82</v>
      </c>
      <c r="J50">
        <f>BYPL_EOD!AA50+BYPL_EOD!AB50</f>
        <v>8.1199999999999992</v>
      </c>
      <c r="K50">
        <f>MES_EOD!AA50+MES_EOD!AB50</f>
        <v>0</v>
      </c>
      <c r="L50">
        <f>NDMC_EOD!AA50+NDMC_EOD!AB50</f>
        <v>2.08</v>
      </c>
      <c r="M50">
        <f>TPDDL_EOD!AA50+TPDDL_EOD!AB50</f>
        <v>10.59</v>
      </c>
      <c r="N50">
        <f t="shared" si="0"/>
        <v>35.61</v>
      </c>
      <c r="O50" s="112">
        <f t="shared" si="1"/>
        <v>-0.31000000000000227</v>
      </c>
      <c r="P50">
        <v>14.690985678180287</v>
      </c>
      <c r="Q50">
        <v>8.0493119910137594</v>
      </c>
      <c r="R50">
        <v>0</v>
      </c>
      <c r="S50">
        <v>2.0618927267621454</v>
      </c>
      <c r="T50">
        <v>10.497809604043807</v>
      </c>
      <c r="U50" s="114">
        <f t="shared" si="2"/>
        <v>35.299999999999997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35.299999999999997</v>
      </c>
      <c r="E51">
        <f>GT!N51</f>
        <v>0</v>
      </c>
      <c r="F51">
        <f t="shared" si="4"/>
        <v>72</v>
      </c>
      <c r="G51">
        <f t="shared" si="5"/>
        <v>35.299999999999997</v>
      </c>
      <c r="H51" s="112"/>
      <c r="I51">
        <f>BRPL_EOD!AA51+BRPL_EOD!AB51</f>
        <v>14.82</v>
      </c>
      <c r="J51">
        <f>BYPL_EOD!AA51+BYPL_EOD!AB51</f>
        <v>8.1199999999999992</v>
      </c>
      <c r="K51">
        <f>MES_EOD!AA51+MES_EOD!AB51</f>
        <v>0</v>
      </c>
      <c r="L51">
        <f>NDMC_EOD!AA51+NDMC_EOD!AB51</f>
        <v>2.08</v>
      </c>
      <c r="M51">
        <f>TPDDL_EOD!AA51+TPDDL_EOD!AB51</f>
        <v>10.59</v>
      </c>
      <c r="N51">
        <f t="shared" si="0"/>
        <v>35.61</v>
      </c>
      <c r="O51" s="112">
        <f t="shared" si="1"/>
        <v>-0.31000000000000227</v>
      </c>
      <c r="P51">
        <v>14.690985678180287</v>
      </c>
      <c r="Q51">
        <v>8.0493119910137594</v>
      </c>
      <c r="R51">
        <v>0</v>
      </c>
      <c r="S51">
        <v>2.0618927267621454</v>
      </c>
      <c r="T51">
        <v>10.497809604043807</v>
      </c>
      <c r="U51" s="114">
        <f t="shared" si="2"/>
        <v>35.299999999999997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35.299999999999997</v>
      </c>
      <c r="E52">
        <f>GT!N52</f>
        <v>0</v>
      </c>
      <c r="F52">
        <f t="shared" si="4"/>
        <v>72</v>
      </c>
      <c r="G52">
        <f t="shared" si="5"/>
        <v>35.299999999999997</v>
      </c>
      <c r="H52" s="112"/>
      <c r="I52">
        <f>BRPL_EOD!AA52+BRPL_EOD!AB52</f>
        <v>14.82</v>
      </c>
      <c r="J52">
        <f>BYPL_EOD!AA52+BYPL_EOD!AB52</f>
        <v>8.1199999999999992</v>
      </c>
      <c r="K52">
        <f>MES_EOD!AA52+MES_EOD!AB52</f>
        <v>0</v>
      </c>
      <c r="L52">
        <f>NDMC_EOD!AA52+NDMC_EOD!AB52</f>
        <v>2.08</v>
      </c>
      <c r="M52">
        <f>TPDDL_EOD!AA52+TPDDL_EOD!AB52</f>
        <v>10.59</v>
      </c>
      <c r="N52">
        <f t="shared" si="0"/>
        <v>35.61</v>
      </c>
      <c r="O52" s="112">
        <f t="shared" si="1"/>
        <v>-0.31000000000000227</v>
      </c>
      <c r="P52">
        <v>14.690985678180287</v>
      </c>
      <c r="Q52">
        <v>8.0493119910137594</v>
      </c>
      <c r="R52">
        <v>0</v>
      </c>
      <c r="S52">
        <v>2.0618927267621454</v>
      </c>
      <c r="T52">
        <v>10.497809604043807</v>
      </c>
      <c r="U52" s="114">
        <f t="shared" si="2"/>
        <v>35.299999999999997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35.299999999999997</v>
      </c>
      <c r="E53">
        <f>GT!N53</f>
        <v>0</v>
      </c>
      <c r="F53">
        <f t="shared" si="4"/>
        <v>72</v>
      </c>
      <c r="G53">
        <f t="shared" si="5"/>
        <v>35.299999999999997</v>
      </c>
      <c r="H53" s="112"/>
      <c r="I53">
        <f>BRPL_EOD!AA53+BRPL_EOD!AB53</f>
        <v>14.82</v>
      </c>
      <c r="J53">
        <f>BYPL_EOD!AA53+BYPL_EOD!AB53</f>
        <v>8.1199999999999992</v>
      </c>
      <c r="K53">
        <f>MES_EOD!AA53+MES_EOD!AB53</f>
        <v>0</v>
      </c>
      <c r="L53">
        <f>NDMC_EOD!AA53+NDMC_EOD!AB53</f>
        <v>2.08</v>
      </c>
      <c r="M53">
        <f>TPDDL_EOD!AA53+TPDDL_EOD!AB53</f>
        <v>10.59</v>
      </c>
      <c r="N53">
        <f t="shared" si="0"/>
        <v>35.61</v>
      </c>
      <c r="O53" s="112">
        <f t="shared" si="1"/>
        <v>-0.31000000000000227</v>
      </c>
      <c r="P53">
        <v>14.690985678180287</v>
      </c>
      <c r="Q53">
        <v>8.0493119910137594</v>
      </c>
      <c r="R53">
        <v>0</v>
      </c>
      <c r="S53">
        <v>2.0618927267621454</v>
      </c>
      <c r="T53">
        <v>10.497809604043807</v>
      </c>
      <c r="U53" s="114">
        <f t="shared" si="2"/>
        <v>35.299999999999997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35.299999999999997</v>
      </c>
      <c r="E54">
        <f>GT!N54</f>
        <v>0</v>
      </c>
      <c r="F54">
        <f t="shared" si="4"/>
        <v>72</v>
      </c>
      <c r="G54">
        <f t="shared" si="5"/>
        <v>35.299999999999997</v>
      </c>
      <c r="H54" s="112"/>
      <c r="I54">
        <f>BRPL_EOD!AA54+BRPL_EOD!AB54</f>
        <v>14.82</v>
      </c>
      <c r="J54">
        <f>BYPL_EOD!AA54+BYPL_EOD!AB54</f>
        <v>8.1199999999999992</v>
      </c>
      <c r="K54">
        <f>MES_EOD!AA54+MES_EOD!AB54</f>
        <v>0</v>
      </c>
      <c r="L54">
        <f>NDMC_EOD!AA54+NDMC_EOD!AB54</f>
        <v>2.08</v>
      </c>
      <c r="M54">
        <f>TPDDL_EOD!AA54+TPDDL_EOD!AB54</f>
        <v>10.59</v>
      </c>
      <c r="N54">
        <f t="shared" si="0"/>
        <v>35.61</v>
      </c>
      <c r="O54" s="112">
        <f t="shared" si="1"/>
        <v>-0.31000000000000227</v>
      </c>
      <c r="P54">
        <v>14.690985678180287</v>
      </c>
      <c r="Q54">
        <v>8.0493119910137594</v>
      </c>
      <c r="R54">
        <v>0</v>
      </c>
      <c r="S54">
        <v>2.0618927267621454</v>
      </c>
      <c r="T54">
        <v>10.497809604043807</v>
      </c>
      <c r="U54" s="114">
        <f t="shared" si="2"/>
        <v>35.299999999999997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34.299999999999997</v>
      </c>
      <c r="E55">
        <f>GT!N55</f>
        <v>0</v>
      </c>
      <c r="F55">
        <f t="shared" si="4"/>
        <v>72</v>
      </c>
      <c r="G55">
        <f t="shared" si="5"/>
        <v>34.299999999999997</v>
      </c>
      <c r="H55" s="112"/>
      <c r="I55">
        <f>BRPL_EOD!AA55+BRPL_EOD!AB55</f>
        <v>14.38</v>
      </c>
      <c r="J55">
        <f>BYPL_EOD!AA55+BYPL_EOD!AB55</f>
        <v>7.88</v>
      </c>
      <c r="K55">
        <f>MES_EOD!AA55+MES_EOD!AB55</f>
        <v>0</v>
      </c>
      <c r="L55">
        <f>NDMC_EOD!AA55+NDMC_EOD!AB55</f>
        <v>2.08</v>
      </c>
      <c r="M55">
        <f>TPDDL_EOD!AA55+TPDDL_EOD!AB55</f>
        <v>10.28</v>
      </c>
      <c r="N55">
        <f t="shared" si="0"/>
        <v>34.620000000000005</v>
      </c>
      <c r="O55" s="112">
        <f t="shared" si="1"/>
        <v>-0.32000000000000739</v>
      </c>
      <c r="P55">
        <v>14.247082611207393</v>
      </c>
      <c r="Q55">
        <v>7.8071634893125346</v>
      </c>
      <c r="R55">
        <v>0</v>
      </c>
      <c r="S55">
        <v>2.0607741190063544</v>
      </c>
      <c r="T55">
        <v>10.184979780473713</v>
      </c>
      <c r="U55" s="114">
        <f t="shared" si="2"/>
        <v>34.29999999999999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34.299999999999997</v>
      </c>
      <c r="E56">
        <f>GT!N56</f>
        <v>0</v>
      </c>
      <c r="F56">
        <f t="shared" si="4"/>
        <v>72</v>
      </c>
      <c r="G56">
        <f t="shared" si="5"/>
        <v>34.299999999999997</v>
      </c>
      <c r="H56" s="112"/>
      <c r="I56">
        <f>BRPL_EOD!AA56+BRPL_EOD!AB56</f>
        <v>14.38</v>
      </c>
      <c r="J56">
        <f>BYPL_EOD!AA56+BYPL_EOD!AB56</f>
        <v>7.88</v>
      </c>
      <c r="K56">
        <f>MES_EOD!AA56+MES_EOD!AB56</f>
        <v>0</v>
      </c>
      <c r="L56">
        <f>NDMC_EOD!AA56+NDMC_EOD!AB56</f>
        <v>2.08</v>
      </c>
      <c r="M56">
        <f>TPDDL_EOD!AA56+TPDDL_EOD!AB56</f>
        <v>10.28</v>
      </c>
      <c r="N56">
        <f t="shared" si="0"/>
        <v>34.620000000000005</v>
      </c>
      <c r="O56" s="112">
        <f t="shared" si="1"/>
        <v>-0.32000000000000739</v>
      </c>
      <c r="P56">
        <v>14.247082611207393</v>
      </c>
      <c r="Q56">
        <v>7.8071634893125346</v>
      </c>
      <c r="R56">
        <v>0</v>
      </c>
      <c r="S56">
        <v>2.0607741190063544</v>
      </c>
      <c r="T56">
        <v>10.184979780473713</v>
      </c>
      <c r="U56" s="114">
        <f t="shared" si="2"/>
        <v>34.29999999999999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34.299999999999997</v>
      </c>
      <c r="E57">
        <f>GT!N57</f>
        <v>0</v>
      </c>
      <c r="F57">
        <f t="shared" si="4"/>
        <v>72</v>
      </c>
      <c r="G57">
        <f t="shared" si="5"/>
        <v>34.299999999999997</v>
      </c>
      <c r="H57" s="112"/>
      <c r="I57">
        <f>BRPL_EOD!AA57+BRPL_EOD!AB57</f>
        <v>14.38</v>
      </c>
      <c r="J57">
        <f>BYPL_EOD!AA57+BYPL_EOD!AB57</f>
        <v>7.88</v>
      </c>
      <c r="K57">
        <f>MES_EOD!AA57+MES_EOD!AB57</f>
        <v>0</v>
      </c>
      <c r="L57">
        <f>NDMC_EOD!AA57+NDMC_EOD!AB57</f>
        <v>2.08</v>
      </c>
      <c r="M57">
        <f>TPDDL_EOD!AA57+TPDDL_EOD!AB57</f>
        <v>10.28</v>
      </c>
      <c r="N57">
        <f t="shared" si="0"/>
        <v>34.620000000000005</v>
      </c>
      <c r="O57" s="112">
        <f t="shared" si="1"/>
        <v>-0.32000000000000739</v>
      </c>
      <c r="P57">
        <v>14.247082611207393</v>
      </c>
      <c r="Q57">
        <v>7.8071634893125346</v>
      </c>
      <c r="R57">
        <v>0</v>
      </c>
      <c r="S57">
        <v>2.0607741190063544</v>
      </c>
      <c r="T57">
        <v>10.184979780473713</v>
      </c>
      <c r="U57" s="114">
        <f t="shared" si="2"/>
        <v>34.29999999999999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34.299999999999997</v>
      </c>
      <c r="E58">
        <f>GT!N58</f>
        <v>0</v>
      </c>
      <c r="F58">
        <f t="shared" si="4"/>
        <v>72</v>
      </c>
      <c r="G58">
        <f t="shared" si="5"/>
        <v>34.299999999999997</v>
      </c>
      <c r="H58" s="112"/>
      <c r="I58">
        <f>BRPL_EOD!AA58+BRPL_EOD!AB58</f>
        <v>14.38</v>
      </c>
      <c r="J58">
        <f>BYPL_EOD!AA58+BYPL_EOD!AB58</f>
        <v>7.88</v>
      </c>
      <c r="K58">
        <f>MES_EOD!AA58+MES_EOD!AB58</f>
        <v>0</v>
      </c>
      <c r="L58">
        <f>NDMC_EOD!AA58+NDMC_EOD!AB58</f>
        <v>2.08</v>
      </c>
      <c r="M58">
        <f>TPDDL_EOD!AA58+TPDDL_EOD!AB58</f>
        <v>10.28</v>
      </c>
      <c r="N58">
        <f t="shared" si="0"/>
        <v>34.620000000000005</v>
      </c>
      <c r="O58" s="112">
        <f t="shared" si="1"/>
        <v>-0.32000000000000739</v>
      </c>
      <c r="P58">
        <v>14.247082611207393</v>
      </c>
      <c r="Q58">
        <v>7.8071634893125346</v>
      </c>
      <c r="R58">
        <v>0</v>
      </c>
      <c r="S58">
        <v>2.0607741190063544</v>
      </c>
      <c r="T58">
        <v>10.184979780473713</v>
      </c>
      <c r="U58" s="114">
        <f t="shared" si="2"/>
        <v>34.29999999999999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35.299999999999997</v>
      </c>
      <c r="E59">
        <f>GT!N59</f>
        <v>0</v>
      </c>
      <c r="F59">
        <f t="shared" si="4"/>
        <v>72</v>
      </c>
      <c r="G59">
        <f t="shared" si="5"/>
        <v>35.299999999999997</v>
      </c>
      <c r="H59" s="112"/>
      <c r="I59">
        <f>BRPL_EOD!AA59+BRPL_EOD!AB59</f>
        <v>14.82</v>
      </c>
      <c r="J59">
        <f>BYPL_EOD!AA59+BYPL_EOD!AB59</f>
        <v>8.1199999999999992</v>
      </c>
      <c r="K59">
        <f>MES_EOD!AA59+MES_EOD!AB59</f>
        <v>0</v>
      </c>
      <c r="L59">
        <f>NDMC_EOD!AA59+NDMC_EOD!AB59</f>
        <v>2.08</v>
      </c>
      <c r="M59">
        <f>TPDDL_EOD!AA59+TPDDL_EOD!AB59</f>
        <v>10.59</v>
      </c>
      <c r="N59">
        <f t="shared" si="0"/>
        <v>35.61</v>
      </c>
      <c r="O59" s="112">
        <f t="shared" si="1"/>
        <v>-0.31000000000000227</v>
      </c>
      <c r="P59">
        <v>14.690985678180287</v>
      </c>
      <c r="Q59">
        <v>8.0493119910137594</v>
      </c>
      <c r="R59">
        <v>0</v>
      </c>
      <c r="S59">
        <v>2.0618927267621454</v>
      </c>
      <c r="T59">
        <v>10.497809604043807</v>
      </c>
      <c r="U59" s="114">
        <f t="shared" si="2"/>
        <v>35.299999999999997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35.299999999999997</v>
      </c>
      <c r="E60">
        <f>GT!N60</f>
        <v>0</v>
      </c>
      <c r="F60">
        <f t="shared" si="4"/>
        <v>72</v>
      </c>
      <c r="G60">
        <f t="shared" si="5"/>
        <v>35.299999999999997</v>
      </c>
      <c r="H60" s="112"/>
      <c r="I60">
        <f>BRPL_EOD!AA60+BRPL_EOD!AB60</f>
        <v>14.82</v>
      </c>
      <c r="J60">
        <f>BYPL_EOD!AA60+BYPL_EOD!AB60</f>
        <v>8.1199999999999992</v>
      </c>
      <c r="K60">
        <f>MES_EOD!AA60+MES_EOD!AB60</f>
        <v>0</v>
      </c>
      <c r="L60">
        <f>NDMC_EOD!AA60+NDMC_EOD!AB60</f>
        <v>2.08</v>
      </c>
      <c r="M60">
        <f>TPDDL_EOD!AA60+TPDDL_EOD!AB60</f>
        <v>10.59</v>
      </c>
      <c r="N60">
        <f t="shared" si="0"/>
        <v>35.61</v>
      </c>
      <c r="O60" s="112">
        <f t="shared" si="1"/>
        <v>-0.31000000000000227</v>
      </c>
      <c r="P60">
        <v>14.690985678180287</v>
      </c>
      <c r="Q60">
        <v>8.0493119910137594</v>
      </c>
      <c r="R60">
        <v>0</v>
      </c>
      <c r="S60">
        <v>2.0618927267621454</v>
      </c>
      <c r="T60">
        <v>10.497809604043807</v>
      </c>
      <c r="U60" s="114">
        <f t="shared" si="2"/>
        <v>35.299999999999997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35.299999999999997</v>
      </c>
      <c r="E61">
        <f>GT!N61</f>
        <v>0</v>
      </c>
      <c r="F61">
        <f t="shared" si="4"/>
        <v>72</v>
      </c>
      <c r="G61">
        <f t="shared" si="5"/>
        <v>35.299999999999997</v>
      </c>
      <c r="H61" s="112"/>
      <c r="I61">
        <f>BRPL_EOD!AA61+BRPL_EOD!AB61</f>
        <v>14.82</v>
      </c>
      <c r="J61">
        <f>BYPL_EOD!AA61+BYPL_EOD!AB61</f>
        <v>8.1199999999999992</v>
      </c>
      <c r="K61">
        <f>MES_EOD!AA61+MES_EOD!AB61</f>
        <v>0</v>
      </c>
      <c r="L61">
        <f>NDMC_EOD!AA61+NDMC_EOD!AB61</f>
        <v>2.08</v>
      </c>
      <c r="M61">
        <f>TPDDL_EOD!AA61+TPDDL_EOD!AB61</f>
        <v>10.59</v>
      </c>
      <c r="N61">
        <f t="shared" si="0"/>
        <v>35.61</v>
      </c>
      <c r="O61" s="112">
        <f t="shared" si="1"/>
        <v>-0.31000000000000227</v>
      </c>
      <c r="P61">
        <v>14.690985678180287</v>
      </c>
      <c r="Q61">
        <v>8.0493119910137594</v>
      </c>
      <c r="R61">
        <v>0</v>
      </c>
      <c r="S61">
        <v>2.0618927267621454</v>
      </c>
      <c r="T61">
        <v>10.497809604043807</v>
      </c>
      <c r="U61" s="114">
        <f t="shared" si="2"/>
        <v>35.299999999999997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35.299999999999997</v>
      </c>
      <c r="E62">
        <f>GT!N62</f>
        <v>0</v>
      </c>
      <c r="F62">
        <f t="shared" si="4"/>
        <v>72</v>
      </c>
      <c r="G62">
        <f t="shared" si="5"/>
        <v>35.299999999999997</v>
      </c>
      <c r="H62" s="112"/>
      <c r="I62">
        <f>BRPL_EOD!AA62+BRPL_EOD!AB62</f>
        <v>14.82</v>
      </c>
      <c r="J62">
        <f>BYPL_EOD!AA62+BYPL_EOD!AB62</f>
        <v>8.1199999999999992</v>
      </c>
      <c r="K62">
        <f>MES_EOD!AA62+MES_EOD!AB62</f>
        <v>0</v>
      </c>
      <c r="L62">
        <f>NDMC_EOD!AA62+NDMC_EOD!AB62</f>
        <v>2.08</v>
      </c>
      <c r="M62">
        <f>TPDDL_EOD!AA62+TPDDL_EOD!AB62</f>
        <v>10.59</v>
      </c>
      <c r="N62">
        <f t="shared" si="0"/>
        <v>35.61</v>
      </c>
      <c r="O62" s="112">
        <f t="shared" si="1"/>
        <v>-0.31000000000000227</v>
      </c>
      <c r="P62">
        <v>14.690985678180287</v>
      </c>
      <c r="Q62">
        <v>8.0493119910137594</v>
      </c>
      <c r="R62">
        <v>0</v>
      </c>
      <c r="S62">
        <v>2.0618927267621454</v>
      </c>
      <c r="T62">
        <v>10.497809604043807</v>
      </c>
      <c r="U62" s="114">
        <f t="shared" si="2"/>
        <v>35.299999999999997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34.299999999999997</v>
      </c>
      <c r="E63">
        <f>GT!N63</f>
        <v>0</v>
      </c>
      <c r="F63">
        <f t="shared" si="4"/>
        <v>72</v>
      </c>
      <c r="G63">
        <f t="shared" si="5"/>
        <v>34.299999999999997</v>
      </c>
      <c r="H63" s="112"/>
      <c r="I63">
        <f>BRPL_EOD!AA63+BRPL_EOD!AB63</f>
        <v>14.38</v>
      </c>
      <c r="J63">
        <f>BYPL_EOD!AA63+BYPL_EOD!AB63</f>
        <v>7.88</v>
      </c>
      <c r="K63">
        <f>MES_EOD!AA63+MES_EOD!AB63</f>
        <v>0</v>
      </c>
      <c r="L63">
        <f>NDMC_EOD!AA63+NDMC_EOD!AB63</f>
        <v>2.08</v>
      </c>
      <c r="M63">
        <f>TPDDL_EOD!AA63+TPDDL_EOD!AB63</f>
        <v>10.28</v>
      </c>
      <c r="N63">
        <f t="shared" si="0"/>
        <v>34.620000000000005</v>
      </c>
      <c r="O63" s="112">
        <f t="shared" si="1"/>
        <v>-0.32000000000000739</v>
      </c>
      <c r="P63">
        <v>14.247082611207393</v>
      </c>
      <c r="Q63">
        <v>7.8071634893125346</v>
      </c>
      <c r="R63">
        <v>0</v>
      </c>
      <c r="S63">
        <v>2.0607741190063544</v>
      </c>
      <c r="T63">
        <v>10.184979780473713</v>
      </c>
      <c r="U63" s="114">
        <f t="shared" si="2"/>
        <v>34.29999999999999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34.299999999999997</v>
      </c>
      <c r="E64">
        <f>GT!N64</f>
        <v>0</v>
      </c>
      <c r="F64">
        <f t="shared" si="4"/>
        <v>72</v>
      </c>
      <c r="G64">
        <f t="shared" si="5"/>
        <v>34.299999999999997</v>
      </c>
      <c r="H64" s="112"/>
      <c r="I64">
        <f>BRPL_EOD!AA64+BRPL_EOD!AB64</f>
        <v>14.38</v>
      </c>
      <c r="J64">
        <f>BYPL_EOD!AA64+BYPL_EOD!AB64</f>
        <v>7.88</v>
      </c>
      <c r="K64">
        <f>MES_EOD!AA64+MES_EOD!AB64</f>
        <v>0</v>
      </c>
      <c r="L64">
        <f>NDMC_EOD!AA64+NDMC_EOD!AB64</f>
        <v>2.08</v>
      </c>
      <c r="M64">
        <f>TPDDL_EOD!AA64+TPDDL_EOD!AB64</f>
        <v>10.28</v>
      </c>
      <c r="N64">
        <f t="shared" si="0"/>
        <v>34.620000000000005</v>
      </c>
      <c r="O64" s="112">
        <f t="shared" si="1"/>
        <v>-0.32000000000000739</v>
      </c>
      <c r="P64">
        <v>14.247082611207393</v>
      </c>
      <c r="Q64">
        <v>7.8071634893125346</v>
      </c>
      <c r="R64">
        <v>0</v>
      </c>
      <c r="S64">
        <v>2.0607741190063544</v>
      </c>
      <c r="T64">
        <v>10.184979780473713</v>
      </c>
      <c r="U64" s="114">
        <f t="shared" si="2"/>
        <v>34.29999999999999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34.299999999999997</v>
      </c>
      <c r="E65">
        <f>GT!N65</f>
        <v>0</v>
      </c>
      <c r="F65">
        <f t="shared" si="4"/>
        <v>72</v>
      </c>
      <c r="G65">
        <f t="shared" si="5"/>
        <v>34.299999999999997</v>
      </c>
      <c r="H65" s="112"/>
      <c r="I65">
        <f>BRPL_EOD!AA65+BRPL_EOD!AB65</f>
        <v>14.38</v>
      </c>
      <c r="J65">
        <f>BYPL_EOD!AA65+BYPL_EOD!AB65</f>
        <v>7.88</v>
      </c>
      <c r="K65">
        <f>MES_EOD!AA65+MES_EOD!AB65</f>
        <v>0</v>
      </c>
      <c r="L65">
        <f>NDMC_EOD!AA65+NDMC_EOD!AB65</f>
        <v>2.08</v>
      </c>
      <c r="M65">
        <f>TPDDL_EOD!AA65+TPDDL_EOD!AB65</f>
        <v>10.28</v>
      </c>
      <c r="N65">
        <f t="shared" si="0"/>
        <v>34.620000000000005</v>
      </c>
      <c r="O65" s="112">
        <f t="shared" si="1"/>
        <v>-0.32000000000000739</v>
      </c>
      <c r="P65">
        <v>14.247082611207393</v>
      </c>
      <c r="Q65">
        <v>7.8071634893125346</v>
      </c>
      <c r="R65">
        <v>0</v>
      </c>
      <c r="S65">
        <v>2.0607741190063544</v>
      </c>
      <c r="T65">
        <v>10.184979780473713</v>
      </c>
      <c r="U65" s="114">
        <f t="shared" si="2"/>
        <v>34.29999999999999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34.299999999999997</v>
      </c>
      <c r="E66">
        <f>GT!N66</f>
        <v>0</v>
      </c>
      <c r="F66">
        <f t="shared" si="4"/>
        <v>72</v>
      </c>
      <c r="G66">
        <f t="shared" si="5"/>
        <v>34.299999999999997</v>
      </c>
      <c r="H66" s="112"/>
      <c r="I66">
        <f>BRPL_EOD!AA66+BRPL_EOD!AB66</f>
        <v>14.38</v>
      </c>
      <c r="J66">
        <f>BYPL_EOD!AA66+BYPL_EOD!AB66</f>
        <v>7.88</v>
      </c>
      <c r="K66">
        <f>MES_EOD!AA66+MES_EOD!AB66</f>
        <v>0</v>
      </c>
      <c r="L66">
        <f>NDMC_EOD!AA66+NDMC_EOD!AB66</f>
        <v>2.08</v>
      </c>
      <c r="M66">
        <f>TPDDL_EOD!AA66+TPDDL_EOD!AB66</f>
        <v>10.28</v>
      </c>
      <c r="N66">
        <f t="shared" si="0"/>
        <v>34.620000000000005</v>
      </c>
      <c r="O66" s="112">
        <f t="shared" si="1"/>
        <v>-0.32000000000000739</v>
      </c>
      <c r="P66">
        <v>14.247082611207393</v>
      </c>
      <c r="Q66">
        <v>7.8071634893125346</v>
      </c>
      <c r="R66">
        <v>0</v>
      </c>
      <c r="S66">
        <v>2.0607741190063544</v>
      </c>
      <c r="T66">
        <v>10.184979780473713</v>
      </c>
      <c r="U66" s="114">
        <f t="shared" si="2"/>
        <v>34.29999999999999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35.299999999999997</v>
      </c>
      <c r="E67">
        <f>GT!N67</f>
        <v>0</v>
      </c>
      <c r="F67">
        <f t="shared" si="4"/>
        <v>72</v>
      </c>
      <c r="G67">
        <f t="shared" si="5"/>
        <v>35.299999999999997</v>
      </c>
      <c r="H67" s="112"/>
      <c r="I67">
        <f>BRPL_EOD!AA67+BRPL_EOD!AB67</f>
        <v>8</v>
      </c>
      <c r="J67">
        <f>BYPL_EOD!AA67+BYPL_EOD!AB67</f>
        <v>20</v>
      </c>
      <c r="K67">
        <f>MES_EOD!AA67+MES_EOD!AB67</f>
        <v>0</v>
      </c>
      <c r="L67">
        <f>NDMC_EOD!AA67+NDMC_EOD!AB67</f>
        <v>2.08</v>
      </c>
      <c r="M67">
        <f>TPDDL_EOD!AA67+TPDDL_EOD!AB67</f>
        <v>5.71</v>
      </c>
      <c r="N67">
        <f t="shared" ref="N67:N98" si="6">SUM(I67:M67)</f>
        <v>35.79</v>
      </c>
      <c r="O67" s="112">
        <f t="shared" ref="O67:O98" si="7">G67-N67</f>
        <v>-0.49000000000000199</v>
      </c>
      <c r="P67">
        <v>7.8904721989382507</v>
      </c>
      <c r="Q67">
        <v>19.726180497345627</v>
      </c>
      <c r="R67">
        <v>0</v>
      </c>
      <c r="S67">
        <v>2.051522771723945</v>
      </c>
      <c r="T67">
        <v>5.6318245319921765</v>
      </c>
      <c r="U67" s="114">
        <f t="shared" ref="U67:U98" si="8">SUM(P67:T67)</f>
        <v>35.299999999999997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35.299999999999997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35.299999999999997</v>
      </c>
      <c r="H68" s="112"/>
      <c r="I68">
        <f>BRPL_EOD!AA68+BRPL_EOD!AB68</f>
        <v>8</v>
      </c>
      <c r="J68">
        <f>BYPL_EOD!AA68+BYPL_EOD!AB68</f>
        <v>20</v>
      </c>
      <c r="K68">
        <f>MES_EOD!AA68+MES_EOD!AB68</f>
        <v>0</v>
      </c>
      <c r="L68">
        <f>NDMC_EOD!AA68+NDMC_EOD!AB68</f>
        <v>2.08</v>
      </c>
      <c r="M68">
        <f>TPDDL_EOD!AA68+TPDDL_EOD!AB68</f>
        <v>5.71</v>
      </c>
      <c r="N68">
        <f t="shared" si="6"/>
        <v>35.79</v>
      </c>
      <c r="O68" s="112">
        <f t="shared" si="7"/>
        <v>-0.49000000000000199</v>
      </c>
      <c r="P68">
        <v>7.8904721989382507</v>
      </c>
      <c r="Q68">
        <v>19.726180497345627</v>
      </c>
      <c r="R68">
        <v>0</v>
      </c>
      <c r="S68">
        <v>2.051522771723945</v>
      </c>
      <c r="T68">
        <v>5.6318245319921765</v>
      </c>
      <c r="U68" s="114">
        <f t="shared" si="8"/>
        <v>35.299999999999997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35.299999999999997</v>
      </c>
      <c r="E69">
        <f>GT!N69</f>
        <v>0</v>
      </c>
      <c r="F69">
        <f t="shared" si="10"/>
        <v>72</v>
      </c>
      <c r="G69">
        <f t="shared" si="11"/>
        <v>35.299999999999997</v>
      </c>
      <c r="H69" s="112"/>
      <c r="I69">
        <f>BRPL_EOD!AA69+BRPL_EOD!AB69</f>
        <v>8</v>
      </c>
      <c r="J69">
        <f>BYPL_EOD!AA69+BYPL_EOD!AB69</f>
        <v>20</v>
      </c>
      <c r="K69">
        <f>MES_EOD!AA69+MES_EOD!AB69</f>
        <v>0</v>
      </c>
      <c r="L69">
        <f>NDMC_EOD!AA69+NDMC_EOD!AB69</f>
        <v>2.08</v>
      </c>
      <c r="M69">
        <f>TPDDL_EOD!AA69+TPDDL_EOD!AB69</f>
        <v>5.71</v>
      </c>
      <c r="N69">
        <f t="shared" si="6"/>
        <v>35.79</v>
      </c>
      <c r="O69" s="112">
        <f t="shared" si="7"/>
        <v>-0.49000000000000199</v>
      </c>
      <c r="P69">
        <v>7.8904721989382507</v>
      </c>
      <c r="Q69">
        <v>19.726180497345627</v>
      </c>
      <c r="R69">
        <v>0</v>
      </c>
      <c r="S69">
        <v>2.051522771723945</v>
      </c>
      <c r="T69">
        <v>5.6318245319921765</v>
      </c>
      <c r="U69" s="114">
        <f t="shared" si="8"/>
        <v>35.299999999999997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35.299999999999997</v>
      </c>
      <c r="E70">
        <f>GT!N70</f>
        <v>0</v>
      </c>
      <c r="F70">
        <f t="shared" si="10"/>
        <v>72</v>
      </c>
      <c r="G70">
        <f t="shared" si="11"/>
        <v>35.299999999999997</v>
      </c>
      <c r="H70" s="112"/>
      <c r="I70">
        <f>BRPL_EOD!AA70+BRPL_EOD!AB70</f>
        <v>8</v>
      </c>
      <c r="J70">
        <f>BYPL_EOD!AA70+BYPL_EOD!AB70</f>
        <v>20</v>
      </c>
      <c r="K70">
        <f>MES_EOD!AA70+MES_EOD!AB70</f>
        <v>0</v>
      </c>
      <c r="L70">
        <f>NDMC_EOD!AA70+NDMC_EOD!AB70</f>
        <v>2.08</v>
      </c>
      <c r="M70">
        <f>TPDDL_EOD!AA70+TPDDL_EOD!AB70</f>
        <v>5.71</v>
      </c>
      <c r="N70">
        <f t="shared" si="6"/>
        <v>35.79</v>
      </c>
      <c r="O70" s="112">
        <f t="shared" si="7"/>
        <v>-0.49000000000000199</v>
      </c>
      <c r="P70">
        <v>7.8904721989382507</v>
      </c>
      <c r="Q70">
        <v>19.726180497345627</v>
      </c>
      <c r="R70">
        <v>0</v>
      </c>
      <c r="S70">
        <v>2.051522771723945</v>
      </c>
      <c r="T70">
        <v>5.6318245319921765</v>
      </c>
      <c r="U70" s="114">
        <f t="shared" si="8"/>
        <v>35.299999999999997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35.299999999999997</v>
      </c>
      <c r="E71">
        <f>GT!N71</f>
        <v>0</v>
      </c>
      <c r="F71">
        <f t="shared" si="10"/>
        <v>72</v>
      </c>
      <c r="G71">
        <f t="shared" si="11"/>
        <v>35.299999999999997</v>
      </c>
      <c r="H71" s="112"/>
      <c r="I71">
        <f>BRPL_EOD!AA71+BRPL_EOD!AB71</f>
        <v>8</v>
      </c>
      <c r="J71">
        <f>BYPL_EOD!AA71+BYPL_EOD!AB71</f>
        <v>20</v>
      </c>
      <c r="K71">
        <f>MES_EOD!AA71+MES_EOD!AB71</f>
        <v>0</v>
      </c>
      <c r="L71">
        <f>NDMC_EOD!AA71+NDMC_EOD!AB71</f>
        <v>2.08</v>
      </c>
      <c r="M71">
        <f>TPDDL_EOD!AA71+TPDDL_EOD!AB71</f>
        <v>5.71</v>
      </c>
      <c r="N71">
        <f t="shared" si="6"/>
        <v>35.79</v>
      </c>
      <c r="O71" s="112">
        <f t="shared" si="7"/>
        <v>-0.49000000000000199</v>
      </c>
      <c r="P71">
        <v>7.8904721989382507</v>
      </c>
      <c r="Q71">
        <v>19.726180497345627</v>
      </c>
      <c r="R71">
        <v>0</v>
      </c>
      <c r="S71">
        <v>2.051522771723945</v>
      </c>
      <c r="T71">
        <v>5.6318245319921765</v>
      </c>
      <c r="U71" s="114">
        <f t="shared" si="8"/>
        <v>35.299999999999997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35.299999999999997</v>
      </c>
      <c r="E72">
        <f>GT!N72</f>
        <v>0</v>
      </c>
      <c r="F72">
        <f t="shared" si="10"/>
        <v>72</v>
      </c>
      <c r="G72">
        <f t="shared" si="11"/>
        <v>35.299999999999997</v>
      </c>
      <c r="H72" s="112"/>
      <c r="I72">
        <f>BRPL_EOD!AA72+BRPL_EOD!AB72</f>
        <v>8</v>
      </c>
      <c r="J72">
        <f>BYPL_EOD!AA72+BYPL_EOD!AB72</f>
        <v>20</v>
      </c>
      <c r="K72">
        <f>MES_EOD!AA72+MES_EOD!AB72</f>
        <v>0</v>
      </c>
      <c r="L72">
        <f>NDMC_EOD!AA72+NDMC_EOD!AB72</f>
        <v>2.08</v>
      </c>
      <c r="M72">
        <f>TPDDL_EOD!AA72+TPDDL_EOD!AB72</f>
        <v>5.71</v>
      </c>
      <c r="N72">
        <f t="shared" si="6"/>
        <v>35.79</v>
      </c>
      <c r="O72" s="112">
        <f t="shared" si="7"/>
        <v>-0.49000000000000199</v>
      </c>
      <c r="P72">
        <v>7.8904721989382507</v>
      </c>
      <c r="Q72">
        <v>19.726180497345627</v>
      </c>
      <c r="R72">
        <v>0</v>
      </c>
      <c r="S72">
        <v>2.051522771723945</v>
      </c>
      <c r="T72">
        <v>5.6318245319921765</v>
      </c>
      <c r="U72" s="114">
        <f t="shared" si="8"/>
        <v>35.299999999999997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35.299999999999997</v>
      </c>
      <c r="E73">
        <f>GT!N73</f>
        <v>0</v>
      </c>
      <c r="F73">
        <f t="shared" si="10"/>
        <v>72</v>
      </c>
      <c r="G73">
        <f t="shared" si="11"/>
        <v>35.299999999999997</v>
      </c>
      <c r="H73" s="112"/>
      <c r="I73">
        <f>BRPL_EOD!AA73+BRPL_EOD!AB73</f>
        <v>8</v>
      </c>
      <c r="J73">
        <f>BYPL_EOD!AA73+BYPL_EOD!AB73</f>
        <v>20</v>
      </c>
      <c r="K73">
        <f>MES_EOD!AA73+MES_EOD!AB73</f>
        <v>0</v>
      </c>
      <c r="L73">
        <f>NDMC_EOD!AA73+NDMC_EOD!AB73</f>
        <v>2.08</v>
      </c>
      <c r="M73">
        <f>TPDDL_EOD!AA73+TPDDL_EOD!AB73</f>
        <v>5.71</v>
      </c>
      <c r="N73">
        <f t="shared" si="6"/>
        <v>35.79</v>
      </c>
      <c r="O73" s="112">
        <f t="shared" si="7"/>
        <v>-0.49000000000000199</v>
      </c>
      <c r="P73">
        <v>7.8904721989382507</v>
      </c>
      <c r="Q73">
        <v>19.726180497345627</v>
      </c>
      <c r="R73">
        <v>0</v>
      </c>
      <c r="S73">
        <v>2.051522771723945</v>
      </c>
      <c r="T73">
        <v>5.6318245319921765</v>
      </c>
      <c r="U73" s="114">
        <f t="shared" si="8"/>
        <v>35.299999999999997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35.299999999999997</v>
      </c>
      <c r="E74">
        <f>GT!N74</f>
        <v>0</v>
      </c>
      <c r="F74">
        <f t="shared" si="10"/>
        <v>72</v>
      </c>
      <c r="G74">
        <f t="shared" si="11"/>
        <v>35.299999999999997</v>
      </c>
      <c r="H74" s="112"/>
      <c r="I74">
        <f>BRPL_EOD!AA74+BRPL_EOD!AB74</f>
        <v>8</v>
      </c>
      <c r="J74">
        <f>BYPL_EOD!AA74+BYPL_EOD!AB74</f>
        <v>20</v>
      </c>
      <c r="K74">
        <f>MES_EOD!AA74+MES_EOD!AB74</f>
        <v>0</v>
      </c>
      <c r="L74">
        <f>NDMC_EOD!AA74+NDMC_EOD!AB74</f>
        <v>2.08</v>
      </c>
      <c r="M74">
        <f>TPDDL_EOD!AA74+TPDDL_EOD!AB74</f>
        <v>5.71</v>
      </c>
      <c r="N74">
        <f t="shared" si="6"/>
        <v>35.79</v>
      </c>
      <c r="O74" s="112">
        <f t="shared" si="7"/>
        <v>-0.49000000000000199</v>
      </c>
      <c r="P74">
        <v>7.8904721989382507</v>
      </c>
      <c r="Q74">
        <v>19.726180497345627</v>
      </c>
      <c r="R74">
        <v>0</v>
      </c>
      <c r="S74">
        <v>2.051522771723945</v>
      </c>
      <c r="T74">
        <v>5.6318245319921765</v>
      </c>
      <c r="U74" s="114">
        <f t="shared" si="8"/>
        <v>35.299999999999997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35.6</v>
      </c>
      <c r="E75">
        <f>GT!N75</f>
        <v>0</v>
      </c>
      <c r="F75">
        <f t="shared" si="10"/>
        <v>72</v>
      </c>
      <c r="G75">
        <f t="shared" si="11"/>
        <v>35.6</v>
      </c>
      <c r="H75" s="112"/>
      <c r="I75">
        <f>BRPL_EOD!AA75+BRPL_EOD!AB75</f>
        <v>8</v>
      </c>
      <c r="J75">
        <f>BYPL_EOD!AA75+BYPL_EOD!AB75</f>
        <v>20</v>
      </c>
      <c r="K75">
        <f>MES_EOD!AA75+MES_EOD!AB75</f>
        <v>0</v>
      </c>
      <c r="L75">
        <f>NDMC_EOD!AA75+NDMC_EOD!AB75</f>
        <v>2.08</v>
      </c>
      <c r="M75">
        <f>TPDDL_EOD!AA75+TPDDL_EOD!AB75</f>
        <v>5.71</v>
      </c>
      <c r="N75">
        <f t="shared" si="6"/>
        <v>35.79</v>
      </c>
      <c r="O75" s="112">
        <f t="shared" si="7"/>
        <v>-0.18999999999999773</v>
      </c>
      <c r="P75">
        <v>7.9575300363229955</v>
      </c>
      <c r="Q75">
        <v>19.893825090807489</v>
      </c>
      <c r="R75">
        <v>0</v>
      </c>
      <c r="S75">
        <v>2.0689578094439791</v>
      </c>
      <c r="T75">
        <v>5.6796870634255381</v>
      </c>
      <c r="U75" s="114">
        <f t="shared" si="8"/>
        <v>35.6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8.57</v>
      </c>
      <c r="J76">
        <f>BYPL_EOD!AA76+BYPL_EOD!AB76</f>
        <v>20</v>
      </c>
      <c r="K76">
        <f>MES_EOD!AA76+MES_EOD!AB76</f>
        <v>0</v>
      </c>
      <c r="L76">
        <f>NDMC_EOD!AA76+NDMC_EOD!AB76</f>
        <v>2.08</v>
      </c>
      <c r="M76">
        <f>TPDDL_EOD!AA76+TPDDL_EOD!AB76</f>
        <v>6.12</v>
      </c>
      <c r="N76">
        <f t="shared" si="6"/>
        <v>36.769999999999996</v>
      </c>
      <c r="O76" s="112">
        <f t="shared" si="7"/>
        <v>-0.1699999999999946</v>
      </c>
      <c r="P76">
        <v>8.5303780255643211</v>
      </c>
      <c r="Q76">
        <v>19.907533315202613</v>
      </c>
      <c r="R76">
        <v>0</v>
      </c>
      <c r="S76">
        <v>2.0703834647810719</v>
      </c>
      <c r="T76">
        <v>6.0917051944519995</v>
      </c>
      <c r="U76" s="114">
        <f t="shared" si="8"/>
        <v>36.6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8.57</v>
      </c>
      <c r="J77">
        <f>BYPL_EOD!AA77+BYPL_EOD!AB77</f>
        <v>20</v>
      </c>
      <c r="K77">
        <f>MES_EOD!AA77+MES_EOD!AB77</f>
        <v>0</v>
      </c>
      <c r="L77">
        <f>NDMC_EOD!AA77+NDMC_EOD!AB77</f>
        <v>2.08</v>
      </c>
      <c r="M77">
        <f>TPDDL_EOD!AA77+TPDDL_EOD!AB77</f>
        <v>6.12</v>
      </c>
      <c r="N77">
        <f t="shared" si="6"/>
        <v>36.769999999999996</v>
      </c>
      <c r="O77" s="112">
        <f t="shared" si="7"/>
        <v>-0.1699999999999946</v>
      </c>
      <c r="P77">
        <v>8.5303780255643211</v>
      </c>
      <c r="Q77">
        <v>19.907533315202613</v>
      </c>
      <c r="R77">
        <v>0</v>
      </c>
      <c r="S77">
        <v>2.0703834647810719</v>
      </c>
      <c r="T77">
        <v>6.0917051944519995</v>
      </c>
      <c r="U77" s="114">
        <f t="shared" si="8"/>
        <v>36.6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8.57</v>
      </c>
      <c r="J78">
        <f>BYPL_EOD!AA78+BYPL_EOD!AB78</f>
        <v>20</v>
      </c>
      <c r="K78">
        <f>MES_EOD!AA78+MES_EOD!AB78</f>
        <v>0</v>
      </c>
      <c r="L78">
        <f>NDMC_EOD!AA78+NDMC_EOD!AB78</f>
        <v>2.08</v>
      </c>
      <c r="M78">
        <f>TPDDL_EOD!AA78+TPDDL_EOD!AB78</f>
        <v>6.12</v>
      </c>
      <c r="N78">
        <f t="shared" si="6"/>
        <v>36.769999999999996</v>
      </c>
      <c r="O78" s="112">
        <f t="shared" si="7"/>
        <v>-0.1699999999999946</v>
      </c>
      <c r="P78">
        <v>8.5303780255643211</v>
      </c>
      <c r="Q78">
        <v>19.907533315202613</v>
      </c>
      <c r="R78">
        <v>0</v>
      </c>
      <c r="S78">
        <v>2.0703834647810719</v>
      </c>
      <c r="T78">
        <v>6.0917051944519995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15.26</v>
      </c>
      <c r="J79">
        <f>BYPL_EOD!AA79+BYPL_EOD!AB79</f>
        <v>8.35</v>
      </c>
      <c r="K79">
        <f>MES_EOD!AA79+MES_EOD!AB79</f>
        <v>0</v>
      </c>
      <c r="L79">
        <f>NDMC_EOD!AA79+NDMC_EOD!AB79</f>
        <v>2.08</v>
      </c>
      <c r="M79">
        <f>TPDDL_EOD!AA79+TPDDL_EOD!AB79</f>
        <v>10.9</v>
      </c>
      <c r="N79">
        <f t="shared" si="6"/>
        <v>36.589999999999996</v>
      </c>
      <c r="O79" s="112">
        <f t="shared" si="7"/>
        <v>1.0000000000005116E-2</v>
      </c>
      <c r="P79">
        <v>15.264170538398471</v>
      </c>
      <c r="Q79">
        <v>8.3522820442743928</v>
      </c>
      <c r="R79">
        <v>0</v>
      </c>
      <c r="S79">
        <v>2.080568461328232</v>
      </c>
      <c r="T79">
        <v>10.902978955998909</v>
      </c>
      <c r="U79" s="114">
        <f t="shared" si="8"/>
        <v>36.600000000000009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15.26</v>
      </c>
      <c r="J80">
        <f>BYPL_EOD!AA80+BYPL_EOD!AB80</f>
        <v>8.35</v>
      </c>
      <c r="K80">
        <f>MES_EOD!AA80+MES_EOD!AB80</f>
        <v>0</v>
      </c>
      <c r="L80">
        <f>NDMC_EOD!AA80+NDMC_EOD!AB80</f>
        <v>2.08</v>
      </c>
      <c r="M80">
        <f>TPDDL_EOD!AA80+TPDDL_EOD!AB80</f>
        <v>10.9</v>
      </c>
      <c r="N80">
        <f t="shared" si="6"/>
        <v>36.589999999999996</v>
      </c>
      <c r="O80" s="112">
        <f t="shared" si="7"/>
        <v>1.0000000000005116E-2</v>
      </c>
      <c r="P80">
        <v>15.264170538398471</v>
      </c>
      <c r="Q80">
        <v>8.3522820442743928</v>
      </c>
      <c r="R80">
        <v>0</v>
      </c>
      <c r="S80">
        <v>2.080568461328232</v>
      </c>
      <c r="T80">
        <v>10.902978955998909</v>
      </c>
      <c r="U80" s="114">
        <f t="shared" si="8"/>
        <v>36.600000000000009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15.26</v>
      </c>
      <c r="J81">
        <f>BYPL_EOD!AA81+BYPL_EOD!AB81</f>
        <v>8.35</v>
      </c>
      <c r="K81">
        <f>MES_EOD!AA81+MES_EOD!AB81</f>
        <v>0</v>
      </c>
      <c r="L81">
        <f>NDMC_EOD!AA81+NDMC_EOD!AB81</f>
        <v>2.08</v>
      </c>
      <c r="M81">
        <f>TPDDL_EOD!AA81+TPDDL_EOD!AB81</f>
        <v>10.9</v>
      </c>
      <c r="N81">
        <f t="shared" si="6"/>
        <v>36.589999999999996</v>
      </c>
      <c r="O81" s="112">
        <f t="shared" si="7"/>
        <v>1.0000000000005116E-2</v>
      </c>
      <c r="P81">
        <v>15.264170538398471</v>
      </c>
      <c r="Q81">
        <v>8.3522820442743928</v>
      </c>
      <c r="R81">
        <v>0</v>
      </c>
      <c r="S81">
        <v>2.080568461328232</v>
      </c>
      <c r="T81">
        <v>10.902978955998909</v>
      </c>
      <c r="U81" s="114">
        <f t="shared" si="8"/>
        <v>36.600000000000009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15.26</v>
      </c>
      <c r="J82">
        <f>BYPL_EOD!AA82+BYPL_EOD!AB82</f>
        <v>8.35</v>
      </c>
      <c r="K82">
        <f>MES_EOD!AA82+MES_EOD!AB82</f>
        <v>0</v>
      </c>
      <c r="L82">
        <f>NDMC_EOD!AA82+NDMC_EOD!AB82</f>
        <v>2.08</v>
      </c>
      <c r="M82">
        <f>TPDDL_EOD!AA82+TPDDL_EOD!AB82</f>
        <v>10.9</v>
      </c>
      <c r="N82">
        <f t="shared" si="6"/>
        <v>36.589999999999996</v>
      </c>
      <c r="O82" s="112">
        <f t="shared" si="7"/>
        <v>1.0000000000005116E-2</v>
      </c>
      <c r="P82">
        <v>15.264170538398471</v>
      </c>
      <c r="Q82">
        <v>8.3522820442743928</v>
      </c>
      <c r="R82">
        <v>0</v>
      </c>
      <c r="S82">
        <v>2.080568461328232</v>
      </c>
      <c r="T82">
        <v>10.902978955998909</v>
      </c>
      <c r="U82" s="114">
        <f t="shared" si="8"/>
        <v>36.600000000000009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15.26</v>
      </c>
      <c r="J83">
        <f>BYPL_EOD!AA83+BYPL_EOD!AB83</f>
        <v>8.35</v>
      </c>
      <c r="K83">
        <f>MES_EOD!AA83+MES_EOD!AB83</f>
        <v>0</v>
      </c>
      <c r="L83">
        <f>NDMC_EOD!AA83+NDMC_EOD!AB83</f>
        <v>2.08</v>
      </c>
      <c r="M83">
        <f>TPDDL_EOD!AA83+TPDDL_EOD!AB83</f>
        <v>10.9</v>
      </c>
      <c r="N83">
        <f t="shared" si="6"/>
        <v>36.589999999999996</v>
      </c>
      <c r="O83" s="112">
        <f t="shared" si="7"/>
        <v>1.0000000000005116E-2</v>
      </c>
      <c r="P83">
        <v>15.264170538398471</v>
      </c>
      <c r="Q83">
        <v>8.3522820442743928</v>
      </c>
      <c r="R83">
        <v>0</v>
      </c>
      <c r="S83">
        <v>2.080568461328232</v>
      </c>
      <c r="T83">
        <v>10.902978955998909</v>
      </c>
      <c r="U83" s="114">
        <f t="shared" si="8"/>
        <v>36.600000000000009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15.26</v>
      </c>
      <c r="J84">
        <f>BYPL_EOD!AA84+BYPL_EOD!AB84</f>
        <v>8.35</v>
      </c>
      <c r="K84">
        <f>MES_EOD!AA84+MES_EOD!AB84</f>
        <v>0</v>
      </c>
      <c r="L84">
        <f>NDMC_EOD!AA84+NDMC_EOD!AB84</f>
        <v>2.08</v>
      </c>
      <c r="M84">
        <f>TPDDL_EOD!AA84+TPDDL_EOD!AB84</f>
        <v>10.9</v>
      </c>
      <c r="N84">
        <f t="shared" si="6"/>
        <v>36.589999999999996</v>
      </c>
      <c r="O84" s="112">
        <f t="shared" si="7"/>
        <v>1.0000000000005116E-2</v>
      </c>
      <c r="P84">
        <v>15.264170538398471</v>
      </c>
      <c r="Q84">
        <v>8.3522820442743928</v>
      </c>
      <c r="R84">
        <v>0</v>
      </c>
      <c r="S84">
        <v>2.080568461328232</v>
      </c>
      <c r="T84">
        <v>10.902978955998909</v>
      </c>
      <c r="U84" s="114">
        <f t="shared" si="8"/>
        <v>36.600000000000009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15.26</v>
      </c>
      <c r="J85">
        <f>BYPL_EOD!AA85+BYPL_EOD!AB85</f>
        <v>8.35</v>
      </c>
      <c r="K85">
        <f>MES_EOD!AA85+MES_EOD!AB85</f>
        <v>0</v>
      </c>
      <c r="L85">
        <f>NDMC_EOD!AA85+NDMC_EOD!AB85</f>
        <v>2.08</v>
      </c>
      <c r="M85">
        <f>TPDDL_EOD!AA85+TPDDL_EOD!AB85</f>
        <v>10.9</v>
      </c>
      <c r="N85">
        <f t="shared" si="6"/>
        <v>36.589999999999996</v>
      </c>
      <c r="O85" s="112">
        <f t="shared" si="7"/>
        <v>1.0000000000005116E-2</v>
      </c>
      <c r="P85">
        <v>15.264170538398471</v>
      </c>
      <c r="Q85">
        <v>8.3522820442743928</v>
      </c>
      <c r="R85">
        <v>0</v>
      </c>
      <c r="S85">
        <v>2.080568461328232</v>
      </c>
      <c r="T85">
        <v>10.902978955998909</v>
      </c>
      <c r="U85" s="114">
        <f t="shared" si="8"/>
        <v>36.600000000000009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15.26</v>
      </c>
      <c r="J86">
        <f>BYPL_EOD!AA86+BYPL_EOD!AB86</f>
        <v>8.35</v>
      </c>
      <c r="K86">
        <f>MES_EOD!AA86+MES_EOD!AB86</f>
        <v>0</v>
      </c>
      <c r="L86">
        <f>NDMC_EOD!AA86+NDMC_EOD!AB86</f>
        <v>2.08</v>
      </c>
      <c r="M86">
        <f>TPDDL_EOD!AA86+TPDDL_EOD!AB86</f>
        <v>10.9</v>
      </c>
      <c r="N86">
        <f t="shared" si="6"/>
        <v>36.589999999999996</v>
      </c>
      <c r="O86" s="112">
        <f t="shared" si="7"/>
        <v>1.0000000000005116E-2</v>
      </c>
      <c r="P86">
        <v>15.264170538398471</v>
      </c>
      <c r="Q86">
        <v>8.3522820442743928</v>
      </c>
      <c r="R86">
        <v>0</v>
      </c>
      <c r="S86">
        <v>2.080568461328232</v>
      </c>
      <c r="T86">
        <v>10.902978955998909</v>
      </c>
      <c r="U86" s="114">
        <f t="shared" si="8"/>
        <v>36.600000000000009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15.26</v>
      </c>
      <c r="J87">
        <f>BYPL_EOD!AA87+BYPL_EOD!AB87</f>
        <v>8.35</v>
      </c>
      <c r="K87">
        <f>MES_EOD!AA87+MES_EOD!AB87</f>
        <v>0</v>
      </c>
      <c r="L87">
        <f>NDMC_EOD!AA87+NDMC_EOD!AB87</f>
        <v>2.08</v>
      </c>
      <c r="M87">
        <f>TPDDL_EOD!AA87+TPDDL_EOD!AB87</f>
        <v>10.9</v>
      </c>
      <c r="N87">
        <f t="shared" si="6"/>
        <v>36.589999999999996</v>
      </c>
      <c r="O87" s="112">
        <f t="shared" si="7"/>
        <v>1.0000000000005116E-2</v>
      </c>
      <c r="P87">
        <v>15.264170538398471</v>
      </c>
      <c r="Q87">
        <v>8.3522820442743928</v>
      </c>
      <c r="R87">
        <v>0</v>
      </c>
      <c r="S87">
        <v>2.080568461328232</v>
      </c>
      <c r="T87">
        <v>10.902978955998909</v>
      </c>
      <c r="U87" s="114">
        <f t="shared" si="8"/>
        <v>36.600000000000009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15.26</v>
      </c>
      <c r="J88">
        <f>BYPL_EOD!AA88+BYPL_EOD!AB88</f>
        <v>8.35</v>
      </c>
      <c r="K88">
        <f>MES_EOD!AA88+MES_EOD!AB88</f>
        <v>0</v>
      </c>
      <c r="L88">
        <f>NDMC_EOD!AA88+NDMC_EOD!AB88</f>
        <v>2.08</v>
      </c>
      <c r="M88">
        <f>TPDDL_EOD!AA88+TPDDL_EOD!AB88</f>
        <v>10.9</v>
      </c>
      <c r="N88">
        <f t="shared" si="6"/>
        <v>36.589999999999996</v>
      </c>
      <c r="O88" s="112">
        <f t="shared" si="7"/>
        <v>1.0000000000005116E-2</v>
      </c>
      <c r="P88">
        <v>15.264170538398471</v>
      </c>
      <c r="Q88">
        <v>8.3522820442743928</v>
      </c>
      <c r="R88">
        <v>0</v>
      </c>
      <c r="S88">
        <v>2.080568461328232</v>
      </c>
      <c r="T88">
        <v>10.902978955998909</v>
      </c>
      <c r="U88" s="114">
        <f t="shared" si="8"/>
        <v>36.600000000000009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15.69</v>
      </c>
      <c r="J89">
        <f>BYPL_EOD!AA89+BYPL_EOD!AB89</f>
        <v>8.59</v>
      </c>
      <c r="K89">
        <f>MES_EOD!AA89+MES_EOD!AB89</f>
        <v>0</v>
      </c>
      <c r="L89">
        <f>NDMC_EOD!AA89+NDMC_EOD!AB89</f>
        <v>2.08</v>
      </c>
      <c r="M89">
        <f>TPDDL_EOD!AA89+TPDDL_EOD!AB89</f>
        <v>11.21</v>
      </c>
      <c r="N89">
        <f t="shared" si="6"/>
        <v>37.57</v>
      </c>
      <c r="O89" s="112">
        <f t="shared" si="7"/>
        <v>3.0000000000001137E-2</v>
      </c>
      <c r="P89">
        <v>15.702528613255257</v>
      </c>
      <c r="Q89">
        <v>8.5968591961671539</v>
      </c>
      <c r="R89">
        <v>0</v>
      </c>
      <c r="S89">
        <v>2.0816608996539792</v>
      </c>
      <c r="T89">
        <v>11.218951290923611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15.69</v>
      </c>
      <c r="J90">
        <f>BYPL_EOD!AA90+BYPL_EOD!AB90</f>
        <v>8.59</v>
      </c>
      <c r="K90">
        <f>MES_EOD!AA90+MES_EOD!AB90</f>
        <v>0</v>
      </c>
      <c r="L90">
        <f>NDMC_EOD!AA90+NDMC_EOD!AB90</f>
        <v>2.08</v>
      </c>
      <c r="M90">
        <f>TPDDL_EOD!AA90+TPDDL_EOD!AB90</f>
        <v>11.21</v>
      </c>
      <c r="N90">
        <f t="shared" si="6"/>
        <v>37.57</v>
      </c>
      <c r="O90" s="112">
        <f t="shared" si="7"/>
        <v>3.0000000000001137E-2</v>
      </c>
      <c r="P90">
        <v>15.702528613255257</v>
      </c>
      <c r="Q90">
        <v>8.5968591961671539</v>
      </c>
      <c r="R90">
        <v>0</v>
      </c>
      <c r="S90">
        <v>2.0816608996539792</v>
      </c>
      <c r="T90">
        <v>11.218951290923611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15.69</v>
      </c>
      <c r="J91">
        <f>BYPL_EOD!AA91+BYPL_EOD!AB91</f>
        <v>8.59</v>
      </c>
      <c r="K91">
        <f>MES_EOD!AA91+MES_EOD!AB91</f>
        <v>0</v>
      </c>
      <c r="L91">
        <f>NDMC_EOD!AA91+NDMC_EOD!AB91</f>
        <v>2.08</v>
      </c>
      <c r="M91">
        <f>TPDDL_EOD!AA91+TPDDL_EOD!AB91</f>
        <v>11.21</v>
      </c>
      <c r="N91">
        <f t="shared" si="6"/>
        <v>37.57</v>
      </c>
      <c r="O91" s="112">
        <f t="shared" si="7"/>
        <v>3.0000000000001137E-2</v>
      </c>
      <c r="P91">
        <v>15.702528613255257</v>
      </c>
      <c r="Q91">
        <v>8.5968591961671539</v>
      </c>
      <c r="R91">
        <v>0</v>
      </c>
      <c r="S91">
        <v>2.0816608996539792</v>
      </c>
      <c r="T91">
        <v>11.218951290923611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15.69</v>
      </c>
      <c r="J92">
        <f>BYPL_EOD!AA92+BYPL_EOD!AB92</f>
        <v>8.59</v>
      </c>
      <c r="K92">
        <f>MES_EOD!AA92+MES_EOD!AB92</f>
        <v>0</v>
      </c>
      <c r="L92">
        <f>NDMC_EOD!AA92+NDMC_EOD!AB92</f>
        <v>2.08</v>
      </c>
      <c r="M92">
        <f>TPDDL_EOD!AA92+TPDDL_EOD!AB92</f>
        <v>11.21</v>
      </c>
      <c r="N92">
        <f t="shared" si="6"/>
        <v>37.57</v>
      </c>
      <c r="O92" s="112">
        <f t="shared" si="7"/>
        <v>3.0000000000001137E-2</v>
      </c>
      <c r="P92">
        <v>15.702528613255257</v>
      </c>
      <c r="Q92">
        <v>8.5968591961671539</v>
      </c>
      <c r="R92">
        <v>0</v>
      </c>
      <c r="S92">
        <v>2.0816608996539792</v>
      </c>
      <c r="T92">
        <v>11.218951290923611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15.69</v>
      </c>
      <c r="J93">
        <f>BYPL_EOD!AA93+BYPL_EOD!AB93</f>
        <v>8.59</v>
      </c>
      <c r="K93">
        <f>MES_EOD!AA93+MES_EOD!AB93</f>
        <v>0</v>
      </c>
      <c r="L93">
        <f>NDMC_EOD!AA93+NDMC_EOD!AB93</f>
        <v>2.08</v>
      </c>
      <c r="M93">
        <f>TPDDL_EOD!AA93+TPDDL_EOD!AB93</f>
        <v>11.21</v>
      </c>
      <c r="N93">
        <f t="shared" si="6"/>
        <v>37.57</v>
      </c>
      <c r="O93" s="112">
        <f t="shared" si="7"/>
        <v>3.0000000000001137E-2</v>
      </c>
      <c r="P93">
        <v>15.702528613255257</v>
      </c>
      <c r="Q93">
        <v>8.5968591961671539</v>
      </c>
      <c r="R93">
        <v>0</v>
      </c>
      <c r="S93">
        <v>2.0816608996539792</v>
      </c>
      <c r="T93">
        <v>11.218951290923611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15.69</v>
      </c>
      <c r="J94">
        <f>BYPL_EOD!AA94+BYPL_EOD!AB94</f>
        <v>8.59</v>
      </c>
      <c r="K94">
        <f>MES_EOD!AA94+MES_EOD!AB94</f>
        <v>0</v>
      </c>
      <c r="L94">
        <f>NDMC_EOD!AA94+NDMC_EOD!AB94</f>
        <v>2.08</v>
      </c>
      <c r="M94">
        <f>TPDDL_EOD!AA94+TPDDL_EOD!AB94</f>
        <v>11.21</v>
      </c>
      <c r="N94">
        <f t="shared" si="6"/>
        <v>37.57</v>
      </c>
      <c r="O94" s="112">
        <f t="shared" si="7"/>
        <v>3.0000000000001137E-2</v>
      </c>
      <c r="P94">
        <v>15.702528613255257</v>
      </c>
      <c r="Q94">
        <v>8.5968591961671539</v>
      </c>
      <c r="R94">
        <v>0</v>
      </c>
      <c r="S94">
        <v>2.0816608996539792</v>
      </c>
      <c r="T94">
        <v>11.218951290923611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15.69</v>
      </c>
      <c r="J95">
        <f>BYPL_EOD!AA95+BYPL_EOD!AB95</f>
        <v>8.59</v>
      </c>
      <c r="K95">
        <f>MES_EOD!AA95+MES_EOD!AB95</f>
        <v>0</v>
      </c>
      <c r="L95">
        <f>NDMC_EOD!AA95+NDMC_EOD!AB95</f>
        <v>2.08</v>
      </c>
      <c r="M95">
        <f>TPDDL_EOD!AA95+TPDDL_EOD!AB95</f>
        <v>11.21</v>
      </c>
      <c r="N95">
        <f t="shared" si="6"/>
        <v>37.57</v>
      </c>
      <c r="O95" s="112">
        <f t="shared" si="7"/>
        <v>3.0000000000001137E-2</v>
      </c>
      <c r="P95">
        <v>15.702528613255257</v>
      </c>
      <c r="Q95">
        <v>8.5968591961671539</v>
      </c>
      <c r="R95">
        <v>0</v>
      </c>
      <c r="S95">
        <v>2.0816608996539792</v>
      </c>
      <c r="T95">
        <v>11.218951290923611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15.69</v>
      </c>
      <c r="J96">
        <f>BYPL_EOD!AA96+BYPL_EOD!AB96</f>
        <v>8.59</v>
      </c>
      <c r="K96">
        <f>MES_EOD!AA96+MES_EOD!AB96</f>
        <v>0</v>
      </c>
      <c r="L96">
        <f>NDMC_EOD!AA96+NDMC_EOD!AB96</f>
        <v>2.08</v>
      </c>
      <c r="M96">
        <f>TPDDL_EOD!AA96+TPDDL_EOD!AB96</f>
        <v>11.21</v>
      </c>
      <c r="N96">
        <f t="shared" si="6"/>
        <v>37.57</v>
      </c>
      <c r="O96" s="112">
        <f t="shared" si="7"/>
        <v>3.0000000000001137E-2</v>
      </c>
      <c r="P96">
        <v>15.702528613255257</v>
      </c>
      <c r="Q96">
        <v>8.5968591961671539</v>
      </c>
      <c r="R96">
        <v>0</v>
      </c>
      <c r="S96">
        <v>2.0816608996539792</v>
      </c>
      <c r="T96">
        <v>11.218951290923611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15.69</v>
      </c>
      <c r="J97">
        <f>BYPL_EOD!AA97+BYPL_EOD!AB97</f>
        <v>8.59</v>
      </c>
      <c r="K97">
        <f>MES_EOD!AA97+MES_EOD!AB97</f>
        <v>0</v>
      </c>
      <c r="L97">
        <f>NDMC_EOD!AA97+NDMC_EOD!AB97</f>
        <v>2.08</v>
      </c>
      <c r="M97">
        <f>TPDDL_EOD!AA97+TPDDL_EOD!AB97</f>
        <v>11.21</v>
      </c>
      <c r="N97">
        <f t="shared" si="6"/>
        <v>37.57</v>
      </c>
      <c r="O97" s="112">
        <f t="shared" si="7"/>
        <v>3.0000000000001137E-2</v>
      </c>
      <c r="P97">
        <v>15.702528613255257</v>
      </c>
      <c r="Q97">
        <v>8.5968591961671539</v>
      </c>
      <c r="R97">
        <v>0</v>
      </c>
      <c r="S97">
        <v>2.0816608996539792</v>
      </c>
      <c r="T97">
        <v>11.218951290923611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15.69</v>
      </c>
      <c r="J98">
        <f>BYPL_EOD!AA98+BYPL_EOD!AB98</f>
        <v>8.59</v>
      </c>
      <c r="K98">
        <f>MES_EOD!AA98+MES_EOD!AB98</f>
        <v>0</v>
      </c>
      <c r="L98">
        <f>NDMC_EOD!AA98+NDMC_EOD!AB98</f>
        <v>2.08</v>
      </c>
      <c r="M98">
        <f>TPDDL_EOD!AA98+TPDDL_EOD!AB98</f>
        <v>11.21</v>
      </c>
      <c r="N98">
        <f t="shared" si="6"/>
        <v>37.57</v>
      </c>
      <c r="O98" s="112">
        <f t="shared" si="7"/>
        <v>3.0000000000001137E-2</v>
      </c>
      <c r="P98">
        <v>15.702528613255257</v>
      </c>
      <c r="Q98">
        <v>8.5968591961671539</v>
      </c>
      <c r="R98">
        <v>0</v>
      </c>
      <c r="S98">
        <v>2.0816608996539792</v>
      </c>
      <c r="T98">
        <v>11.218951290923611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0.87044999999999983</v>
      </c>
      <c r="E99" s="114">
        <f t="shared" si="12"/>
        <v>0</v>
      </c>
      <c r="F99" s="114">
        <f t="shared" si="12"/>
        <v>1.728</v>
      </c>
      <c r="G99" s="114">
        <f t="shared" si="12"/>
        <v>0.87044999999999983</v>
      </c>
      <c r="H99" s="114"/>
      <c r="I99" s="114">
        <f t="shared" si="12"/>
        <v>0.34153250000000024</v>
      </c>
      <c r="J99" s="114">
        <f t="shared" si="12"/>
        <v>0.23798750000000019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0.24484500000000003</v>
      </c>
      <c r="N99" s="114">
        <f t="shared" si="12"/>
        <v>0.8742850000000002</v>
      </c>
      <c r="O99" s="114">
        <f t="shared" si="12"/>
        <v>-3.834999999999983E-3</v>
      </c>
      <c r="P99" s="114">
        <f t="shared" si="12"/>
        <v>0.34017641262289394</v>
      </c>
      <c r="Q99" s="114">
        <f t="shared" si="12"/>
        <v>0.23669688963550431</v>
      </c>
      <c r="R99" s="114">
        <f t="shared" si="12"/>
        <v>0</v>
      </c>
      <c r="S99" s="114">
        <f t="shared" si="12"/>
        <v>4.9699189910603944E-2</v>
      </c>
      <c r="T99" s="114">
        <f t="shared" si="12"/>
        <v>0.24387750783099763</v>
      </c>
      <c r="U99" s="114">
        <f t="shared" si="12"/>
        <v>0.87044999999999983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</v>
      </c>
      <c r="E19">
        <f>BAWANA!AM19</f>
        <v>0</v>
      </c>
      <c r="F19">
        <f t="shared" si="4"/>
        <v>256</v>
      </c>
      <c r="G19">
        <f t="shared" si="5"/>
        <v>216</v>
      </c>
      <c r="H19" s="112"/>
      <c r="I19">
        <f>BRPL_EOD!AI19+BRPL_EOD!AJ19</f>
        <v>84.05</v>
      </c>
      <c r="J19">
        <f>BYPL_EOD!AI19+BYPL_EOD!AJ19</f>
        <v>48.6</v>
      </c>
      <c r="K19">
        <f>MES_EOD!AI19+MES_EOD!AJ19</f>
        <v>4.92</v>
      </c>
      <c r="L19">
        <f>NDMC_EOD!AI19+NDMC_EOD!AJ19</f>
        <v>19.7</v>
      </c>
      <c r="M19">
        <f>TPDDL_EOD!AI19+TPDDL_EOD!AJ19</f>
        <v>58.73</v>
      </c>
      <c r="N19">
        <f t="shared" si="0"/>
        <v>215.99999999999997</v>
      </c>
      <c r="O19" s="112">
        <f t="shared" si="1"/>
        <v>0</v>
      </c>
      <c r="P19">
        <v>84.050000000000011</v>
      </c>
      <c r="Q19">
        <v>48.600000000000009</v>
      </c>
      <c r="R19">
        <v>4.9200000000000008</v>
      </c>
      <c r="S19">
        <v>19.700000000000003</v>
      </c>
      <c r="T19">
        <v>58.730000000000004</v>
      </c>
      <c r="U19" s="114">
        <f t="shared" si="2"/>
        <v>216.00000000000006</v>
      </c>
      <c r="V19" s="112">
        <f t="shared" si="3"/>
        <v>0</v>
      </c>
      <c r="Y19">
        <f>BAWANA!AW19+BAWANA!AX19</f>
        <v>27</v>
      </c>
      <c r="Z19">
        <f>BAWANA!BD19+BAWANA!BE19</f>
        <v>27</v>
      </c>
      <c r="AA19">
        <f>BAWANA!X19+BAWANA!Y19</f>
        <v>27</v>
      </c>
      <c r="AB19">
        <f>BAWANA!AE19+BAWANA!AF19</f>
        <v>27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</v>
      </c>
      <c r="E20">
        <f>BAWANA!AM20</f>
        <v>0</v>
      </c>
      <c r="F20">
        <f t="shared" si="4"/>
        <v>256</v>
      </c>
      <c r="G20">
        <f t="shared" si="5"/>
        <v>216</v>
      </c>
      <c r="H20" s="112"/>
      <c r="I20">
        <f>BRPL_EOD!AI20+BRPL_EOD!AJ20</f>
        <v>84.05</v>
      </c>
      <c r="J20">
        <f>BYPL_EOD!AI20+BYPL_EOD!AJ20</f>
        <v>48.6</v>
      </c>
      <c r="K20">
        <f>MES_EOD!AI20+MES_EOD!AJ20</f>
        <v>4.92</v>
      </c>
      <c r="L20">
        <f>NDMC_EOD!AI20+NDMC_EOD!AJ20</f>
        <v>19.7</v>
      </c>
      <c r="M20">
        <f>TPDDL_EOD!AI20+TPDDL_EOD!AJ20</f>
        <v>58.73</v>
      </c>
      <c r="N20">
        <f t="shared" si="0"/>
        <v>215.99999999999997</v>
      </c>
      <c r="O20" s="112">
        <f t="shared" si="1"/>
        <v>0</v>
      </c>
      <c r="P20">
        <v>84.050000000000011</v>
      </c>
      <c r="Q20">
        <v>48.600000000000009</v>
      </c>
      <c r="R20">
        <v>4.9200000000000008</v>
      </c>
      <c r="S20">
        <v>19.700000000000003</v>
      </c>
      <c r="T20">
        <v>58.730000000000004</v>
      </c>
      <c r="U20" s="114">
        <f t="shared" si="2"/>
        <v>216.00000000000006</v>
      </c>
      <c r="V20" s="112">
        <f t="shared" si="3"/>
        <v>0</v>
      </c>
      <c r="Y20">
        <f>BAWANA!AW20+BAWANA!AX20</f>
        <v>27</v>
      </c>
      <c r="Z20">
        <f>BAWANA!BD20+BAWANA!BE20</f>
        <v>27</v>
      </c>
      <c r="AA20">
        <f>BAWANA!X20+BAWANA!Y20</f>
        <v>27</v>
      </c>
      <c r="AB20">
        <f>BAWANA!AE20+BAWANA!AF20</f>
        <v>27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</v>
      </c>
      <c r="E21">
        <f>BAWANA!AM21</f>
        <v>0</v>
      </c>
      <c r="F21">
        <f t="shared" si="4"/>
        <v>256</v>
      </c>
      <c r="G21">
        <f t="shared" si="5"/>
        <v>216</v>
      </c>
      <c r="H21" s="112"/>
      <c r="I21">
        <f>BRPL_EOD!AI21+BRPL_EOD!AJ21</f>
        <v>84.05</v>
      </c>
      <c r="J21">
        <f>BYPL_EOD!AI21+BYPL_EOD!AJ21</f>
        <v>48.6</v>
      </c>
      <c r="K21">
        <f>MES_EOD!AI21+MES_EOD!AJ21</f>
        <v>4.92</v>
      </c>
      <c r="L21">
        <f>NDMC_EOD!AI21+NDMC_EOD!AJ21</f>
        <v>19.7</v>
      </c>
      <c r="M21">
        <f>TPDDL_EOD!AI21+TPDDL_EOD!AJ21</f>
        <v>58.73</v>
      </c>
      <c r="N21">
        <f t="shared" si="0"/>
        <v>215.99999999999997</v>
      </c>
      <c r="O21" s="112">
        <f t="shared" si="1"/>
        <v>0</v>
      </c>
      <c r="P21">
        <v>84.050000000000011</v>
      </c>
      <c r="Q21">
        <v>48.600000000000009</v>
      </c>
      <c r="R21">
        <v>4.9200000000000008</v>
      </c>
      <c r="S21">
        <v>19.700000000000003</v>
      </c>
      <c r="T21">
        <v>58.730000000000004</v>
      </c>
      <c r="U21" s="114">
        <f t="shared" si="2"/>
        <v>216.00000000000006</v>
      </c>
      <c r="V21" s="112">
        <f t="shared" si="3"/>
        <v>0</v>
      </c>
      <c r="Y21">
        <f>BAWANA!AW21+BAWANA!AX21</f>
        <v>27</v>
      </c>
      <c r="Z21">
        <f>BAWANA!BD21+BAWANA!BE21</f>
        <v>27</v>
      </c>
      <c r="AA21">
        <f>BAWANA!X21+BAWANA!Y21</f>
        <v>27</v>
      </c>
      <c r="AB21">
        <f>BAWANA!AE21+BAWANA!AF21</f>
        <v>27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</v>
      </c>
      <c r="E22">
        <f>BAWANA!AM22</f>
        <v>0</v>
      </c>
      <c r="F22">
        <f t="shared" si="4"/>
        <v>256</v>
      </c>
      <c r="G22">
        <f t="shared" si="5"/>
        <v>216</v>
      </c>
      <c r="H22" s="112"/>
      <c r="I22">
        <f>BRPL_EOD!AI22+BRPL_EOD!AJ22</f>
        <v>84.05</v>
      </c>
      <c r="J22">
        <f>BYPL_EOD!AI22+BYPL_EOD!AJ22</f>
        <v>48.6</v>
      </c>
      <c r="K22">
        <f>MES_EOD!AI22+MES_EOD!AJ22</f>
        <v>4.92</v>
      </c>
      <c r="L22">
        <f>NDMC_EOD!AI22+NDMC_EOD!AJ22</f>
        <v>19.7</v>
      </c>
      <c r="M22">
        <f>TPDDL_EOD!AI22+TPDDL_EOD!AJ22</f>
        <v>58.73</v>
      </c>
      <c r="N22">
        <f t="shared" si="0"/>
        <v>215.99999999999997</v>
      </c>
      <c r="O22" s="112">
        <f t="shared" si="1"/>
        <v>0</v>
      </c>
      <c r="P22">
        <v>84.050000000000011</v>
      </c>
      <c r="Q22">
        <v>48.600000000000009</v>
      </c>
      <c r="R22">
        <v>4.9200000000000008</v>
      </c>
      <c r="S22">
        <v>19.700000000000003</v>
      </c>
      <c r="T22">
        <v>58.730000000000004</v>
      </c>
      <c r="U22" s="114">
        <f t="shared" si="2"/>
        <v>216.00000000000006</v>
      </c>
      <c r="V22" s="112">
        <f t="shared" si="3"/>
        <v>0</v>
      </c>
      <c r="Y22">
        <f>BAWANA!AW22+BAWANA!AX22</f>
        <v>27</v>
      </c>
      <c r="Z22">
        <f>BAWANA!BD22+BAWANA!BE22</f>
        <v>27</v>
      </c>
      <c r="AA22">
        <f>BAWANA!X22+BAWANA!Y22</f>
        <v>27</v>
      </c>
      <c r="AB22">
        <f>BAWANA!AE22+BAWANA!AF22</f>
        <v>27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</v>
      </c>
      <c r="E23">
        <f>BAWANA!AM23</f>
        <v>0</v>
      </c>
      <c r="F23">
        <f t="shared" si="4"/>
        <v>256</v>
      </c>
      <c r="G23">
        <f t="shared" si="5"/>
        <v>216</v>
      </c>
      <c r="H23" s="112"/>
      <c r="I23">
        <f>BRPL_EOD!AI23+BRPL_EOD!AJ23</f>
        <v>84.05</v>
      </c>
      <c r="J23">
        <f>BYPL_EOD!AI23+BYPL_EOD!AJ23</f>
        <v>48.6</v>
      </c>
      <c r="K23">
        <f>MES_EOD!AI23+MES_EOD!AJ23</f>
        <v>4.92</v>
      </c>
      <c r="L23">
        <f>NDMC_EOD!AI23+NDMC_EOD!AJ23</f>
        <v>19.7</v>
      </c>
      <c r="M23">
        <f>TPDDL_EOD!AI23+TPDDL_EOD!AJ23</f>
        <v>58.73</v>
      </c>
      <c r="N23">
        <f t="shared" si="0"/>
        <v>215.99999999999997</v>
      </c>
      <c r="O23" s="112">
        <f t="shared" si="1"/>
        <v>0</v>
      </c>
      <c r="P23">
        <v>84.050000000000011</v>
      </c>
      <c r="Q23">
        <v>48.600000000000009</v>
      </c>
      <c r="R23">
        <v>4.9200000000000008</v>
      </c>
      <c r="S23">
        <v>19.700000000000003</v>
      </c>
      <c r="T23">
        <v>58.730000000000004</v>
      </c>
      <c r="U23" s="114">
        <f t="shared" si="2"/>
        <v>216.00000000000006</v>
      </c>
      <c r="V23" s="112">
        <f t="shared" si="3"/>
        <v>0</v>
      </c>
      <c r="Y23">
        <f>BAWANA!AW23+BAWANA!AX23</f>
        <v>27</v>
      </c>
      <c r="Z23">
        <f>BAWANA!BD23+BAWANA!BE23</f>
        <v>27</v>
      </c>
      <c r="AA23">
        <f>BAWANA!X23+BAWANA!Y23</f>
        <v>27</v>
      </c>
      <c r="AB23">
        <f>BAWANA!AE23+BAWANA!AF23</f>
        <v>27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</v>
      </c>
      <c r="E24">
        <f>BAWANA!AM24</f>
        <v>0</v>
      </c>
      <c r="F24">
        <f t="shared" si="4"/>
        <v>256</v>
      </c>
      <c r="G24">
        <f t="shared" si="5"/>
        <v>216</v>
      </c>
      <c r="H24" s="112"/>
      <c r="I24">
        <f>BRPL_EOD!AI24+BRPL_EOD!AJ24</f>
        <v>84.05</v>
      </c>
      <c r="J24">
        <f>BYPL_EOD!AI24+BYPL_EOD!AJ24</f>
        <v>48.6</v>
      </c>
      <c r="K24">
        <f>MES_EOD!AI24+MES_EOD!AJ24</f>
        <v>4.92</v>
      </c>
      <c r="L24">
        <f>NDMC_EOD!AI24+NDMC_EOD!AJ24</f>
        <v>19.7</v>
      </c>
      <c r="M24">
        <f>TPDDL_EOD!AI24+TPDDL_EOD!AJ24</f>
        <v>58.73</v>
      </c>
      <c r="N24">
        <f t="shared" si="0"/>
        <v>215.99999999999997</v>
      </c>
      <c r="O24" s="112">
        <f t="shared" si="1"/>
        <v>0</v>
      </c>
      <c r="P24">
        <v>84.050000000000011</v>
      </c>
      <c r="Q24">
        <v>48.600000000000009</v>
      </c>
      <c r="R24">
        <v>4.9200000000000008</v>
      </c>
      <c r="S24">
        <v>19.700000000000003</v>
      </c>
      <c r="T24">
        <v>58.730000000000004</v>
      </c>
      <c r="U24" s="114">
        <f t="shared" si="2"/>
        <v>216.00000000000006</v>
      </c>
      <c r="V24" s="112">
        <f t="shared" si="3"/>
        <v>0</v>
      </c>
      <c r="Y24">
        <f>BAWANA!AW24+BAWANA!AX24</f>
        <v>27</v>
      </c>
      <c r="Z24">
        <f>BAWANA!BD24+BAWANA!BE24</f>
        <v>27</v>
      </c>
      <c r="AA24">
        <f>BAWANA!X24+BAWANA!Y24</f>
        <v>27</v>
      </c>
      <c r="AB24">
        <f>BAWANA!AE24+BAWANA!AF24</f>
        <v>27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</v>
      </c>
      <c r="E25">
        <f>BAWANA!AM25</f>
        <v>0</v>
      </c>
      <c r="F25">
        <f t="shared" si="4"/>
        <v>256</v>
      </c>
      <c r="G25">
        <f t="shared" si="5"/>
        <v>216</v>
      </c>
      <c r="H25" s="112"/>
      <c r="I25">
        <f>BRPL_EOD!AI25+BRPL_EOD!AJ25</f>
        <v>84.05</v>
      </c>
      <c r="J25">
        <f>BYPL_EOD!AI25+BYPL_EOD!AJ25</f>
        <v>48.6</v>
      </c>
      <c r="K25">
        <f>MES_EOD!AI25+MES_EOD!AJ25</f>
        <v>4.92</v>
      </c>
      <c r="L25">
        <f>NDMC_EOD!AI25+NDMC_EOD!AJ25</f>
        <v>19.7</v>
      </c>
      <c r="M25">
        <f>TPDDL_EOD!AI25+TPDDL_EOD!AJ25</f>
        <v>58.73</v>
      </c>
      <c r="N25">
        <f t="shared" si="0"/>
        <v>215.99999999999997</v>
      </c>
      <c r="O25" s="112">
        <f t="shared" si="1"/>
        <v>0</v>
      </c>
      <c r="P25">
        <v>84.050000000000011</v>
      </c>
      <c r="Q25">
        <v>48.600000000000009</v>
      </c>
      <c r="R25">
        <v>4.9200000000000008</v>
      </c>
      <c r="S25">
        <v>19.700000000000003</v>
      </c>
      <c r="T25">
        <v>58.730000000000004</v>
      </c>
      <c r="U25" s="114">
        <f t="shared" si="2"/>
        <v>216.00000000000006</v>
      </c>
      <c r="V25" s="112">
        <f t="shared" si="3"/>
        <v>0</v>
      </c>
      <c r="Y25">
        <f>BAWANA!AW25+BAWANA!AX25</f>
        <v>27</v>
      </c>
      <c r="Z25">
        <f>BAWANA!BD25+BAWANA!BE25</f>
        <v>27</v>
      </c>
      <c r="AA25">
        <f>BAWANA!X25+BAWANA!Y25</f>
        <v>27</v>
      </c>
      <c r="AB25">
        <f>BAWANA!AE25+BAWANA!AF25</f>
        <v>27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</v>
      </c>
      <c r="E26">
        <f>BAWANA!AM26</f>
        <v>0</v>
      </c>
      <c r="F26">
        <f t="shared" si="4"/>
        <v>256</v>
      </c>
      <c r="G26">
        <f t="shared" si="5"/>
        <v>216</v>
      </c>
      <c r="H26" s="112"/>
      <c r="I26">
        <f>BRPL_EOD!AI26+BRPL_EOD!AJ26</f>
        <v>84.05</v>
      </c>
      <c r="J26">
        <f>BYPL_EOD!AI26+BYPL_EOD!AJ26</f>
        <v>48.6</v>
      </c>
      <c r="K26">
        <f>MES_EOD!AI26+MES_EOD!AJ26</f>
        <v>4.92</v>
      </c>
      <c r="L26">
        <f>NDMC_EOD!AI26+NDMC_EOD!AJ26</f>
        <v>19.7</v>
      </c>
      <c r="M26">
        <f>TPDDL_EOD!AI26+TPDDL_EOD!AJ26</f>
        <v>58.73</v>
      </c>
      <c r="N26">
        <f t="shared" si="0"/>
        <v>215.99999999999997</v>
      </c>
      <c r="O26" s="112">
        <f t="shared" si="1"/>
        <v>0</v>
      </c>
      <c r="P26">
        <v>84.050000000000011</v>
      </c>
      <c r="Q26">
        <v>48.600000000000009</v>
      </c>
      <c r="R26">
        <v>4.9200000000000008</v>
      </c>
      <c r="S26">
        <v>19.700000000000003</v>
      </c>
      <c r="T26">
        <v>58.730000000000004</v>
      </c>
      <c r="U26" s="114">
        <f t="shared" si="2"/>
        <v>216.00000000000006</v>
      </c>
      <c r="V26" s="112">
        <f t="shared" si="3"/>
        <v>0</v>
      </c>
      <c r="Y26">
        <f>BAWANA!AW26+BAWANA!AX26</f>
        <v>27</v>
      </c>
      <c r="Z26">
        <f>BAWANA!BD26+BAWANA!BE26</f>
        <v>27</v>
      </c>
      <c r="AA26">
        <f>BAWANA!X26+BAWANA!Y26</f>
        <v>27</v>
      </c>
      <c r="AB26">
        <f>BAWANA!AE26+BAWANA!AF26</f>
        <v>27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</v>
      </c>
      <c r="E27">
        <f>BAWANA!AM27</f>
        <v>0</v>
      </c>
      <c r="F27">
        <f t="shared" si="4"/>
        <v>256</v>
      </c>
      <c r="G27">
        <f t="shared" si="5"/>
        <v>216</v>
      </c>
      <c r="H27" s="112"/>
      <c r="I27">
        <f>BRPL_EOD!AI27+BRPL_EOD!AJ27</f>
        <v>84.05</v>
      </c>
      <c r="J27">
        <f>BYPL_EOD!AI27+BYPL_EOD!AJ27</f>
        <v>48.6</v>
      </c>
      <c r="K27">
        <f>MES_EOD!AI27+MES_EOD!AJ27</f>
        <v>4.92</v>
      </c>
      <c r="L27">
        <f>NDMC_EOD!AI27+NDMC_EOD!AJ27</f>
        <v>19.7</v>
      </c>
      <c r="M27">
        <f>TPDDL_EOD!AI27+TPDDL_EOD!AJ27</f>
        <v>58.73</v>
      </c>
      <c r="N27">
        <f t="shared" si="0"/>
        <v>215.99999999999997</v>
      </c>
      <c r="O27" s="112">
        <f t="shared" si="1"/>
        <v>0</v>
      </c>
      <c r="P27">
        <v>84.050000000000011</v>
      </c>
      <c r="Q27">
        <v>48.600000000000009</v>
      </c>
      <c r="R27">
        <v>4.9200000000000008</v>
      </c>
      <c r="S27">
        <v>19.700000000000003</v>
      </c>
      <c r="T27">
        <v>58.730000000000004</v>
      </c>
      <c r="U27" s="114">
        <f t="shared" si="2"/>
        <v>216.00000000000006</v>
      </c>
      <c r="V27" s="112">
        <f t="shared" si="3"/>
        <v>0</v>
      </c>
      <c r="Y27">
        <f>BAWANA!AW27+BAWANA!AX27</f>
        <v>27</v>
      </c>
      <c r="Z27">
        <f>BAWANA!BD27+BAWANA!BE27</f>
        <v>27</v>
      </c>
      <c r="AA27">
        <f>BAWANA!X27+BAWANA!Y27</f>
        <v>27</v>
      </c>
      <c r="AB27">
        <f>BAWANA!AE27+BAWANA!AF27</f>
        <v>27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</v>
      </c>
      <c r="E28">
        <f>BAWANA!AM28</f>
        <v>0</v>
      </c>
      <c r="F28">
        <f t="shared" si="4"/>
        <v>256</v>
      </c>
      <c r="G28">
        <f t="shared" si="5"/>
        <v>216</v>
      </c>
      <c r="H28" s="112"/>
      <c r="I28">
        <f>BRPL_EOD!AI28+BRPL_EOD!AJ28</f>
        <v>84.05</v>
      </c>
      <c r="J28">
        <f>BYPL_EOD!AI28+BYPL_EOD!AJ28</f>
        <v>48.6</v>
      </c>
      <c r="K28">
        <f>MES_EOD!AI28+MES_EOD!AJ28</f>
        <v>4.92</v>
      </c>
      <c r="L28">
        <f>NDMC_EOD!AI28+NDMC_EOD!AJ28</f>
        <v>19.7</v>
      </c>
      <c r="M28">
        <f>TPDDL_EOD!AI28+TPDDL_EOD!AJ28</f>
        <v>58.73</v>
      </c>
      <c r="N28">
        <f t="shared" si="0"/>
        <v>215.99999999999997</v>
      </c>
      <c r="O28" s="112">
        <f t="shared" si="1"/>
        <v>0</v>
      </c>
      <c r="P28">
        <v>84.050000000000011</v>
      </c>
      <c r="Q28">
        <v>48.600000000000009</v>
      </c>
      <c r="R28">
        <v>4.9200000000000008</v>
      </c>
      <c r="S28">
        <v>19.700000000000003</v>
      </c>
      <c r="T28">
        <v>58.730000000000004</v>
      </c>
      <c r="U28" s="114">
        <f t="shared" si="2"/>
        <v>216.00000000000006</v>
      </c>
      <c r="V28" s="112">
        <f t="shared" si="3"/>
        <v>0</v>
      </c>
      <c r="Y28">
        <f>BAWANA!AW28+BAWANA!AX28</f>
        <v>27</v>
      </c>
      <c r="Z28">
        <f>BAWANA!BD28+BAWANA!BE28</f>
        <v>27</v>
      </c>
      <c r="AA28">
        <f>BAWANA!X28+BAWANA!Y28</f>
        <v>27</v>
      </c>
      <c r="AB28">
        <f>BAWANA!AE28+BAWANA!AF28</f>
        <v>27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</v>
      </c>
      <c r="E29">
        <f>BAWANA!AM29</f>
        <v>0</v>
      </c>
      <c r="F29">
        <f t="shared" si="4"/>
        <v>256</v>
      </c>
      <c r="G29">
        <f t="shared" si="5"/>
        <v>216</v>
      </c>
      <c r="H29" s="112"/>
      <c r="I29">
        <f>BRPL_EOD!AI29+BRPL_EOD!AJ29</f>
        <v>84.05</v>
      </c>
      <c r="J29">
        <f>BYPL_EOD!AI29+BYPL_EOD!AJ29</f>
        <v>48.6</v>
      </c>
      <c r="K29">
        <f>MES_EOD!AI29+MES_EOD!AJ29</f>
        <v>4.92</v>
      </c>
      <c r="L29">
        <f>NDMC_EOD!AI29+NDMC_EOD!AJ29</f>
        <v>19.7</v>
      </c>
      <c r="M29">
        <f>TPDDL_EOD!AI29+TPDDL_EOD!AJ29</f>
        <v>58.73</v>
      </c>
      <c r="N29">
        <f t="shared" si="0"/>
        <v>215.99999999999997</v>
      </c>
      <c r="O29" s="112">
        <f t="shared" si="1"/>
        <v>0</v>
      </c>
      <c r="P29">
        <v>84.050000000000011</v>
      </c>
      <c r="Q29">
        <v>48.600000000000009</v>
      </c>
      <c r="R29">
        <v>4.9200000000000008</v>
      </c>
      <c r="S29">
        <v>19.700000000000003</v>
      </c>
      <c r="T29">
        <v>58.730000000000004</v>
      </c>
      <c r="U29" s="114">
        <f t="shared" si="2"/>
        <v>216.00000000000006</v>
      </c>
      <c r="V29" s="112">
        <f t="shared" si="3"/>
        <v>0</v>
      </c>
      <c r="Y29">
        <f>BAWANA!AW29+BAWANA!AX29</f>
        <v>27</v>
      </c>
      <c r="Z29">
        <f>BAWANA!BD29+BAWANA!BE29</f>
        <v>27</v>
      </c>
      <c r="AA29">
        <f>BAWANA!X29+BAWANA!Y29</f>
        <v>27</v>
      </c>
      <c r="AB29">
        <f>BAWANA!AE29+BAWANA!AF29</f>
        <v>27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</v>
      </c>
      <c r="E30">
        <f>BAWANA!AM30</f>
        <v>0</v>
      </c>
      <c r="F30">
        <f t="shared" si="4"/>
        <v>256</v>
      </c>
      <c r="G30">
        <f t="shared" si="5"/>
        <v>216</v>
      </c>
      <c r="H30" s="112"/>
      <c r="I30">
        <f>BRPL_EOD!AI30+BRPL_EOD!AJ30</f>
        <v>84.05</v>
      </c>
      <c r="J30">
        <f>BYPL_EOD!AI30+BYPL_EOD!AJ30</f>
        <v>48.6</v>
      </c>
      <c r="K30">
        <f>MES_EOD!AI30+MES_EOD!AJ30</f>
        <v>4.92</v>
      </c>
      <c r="L30">
        <f>NDMC_EOD!AI30+NDMC_EOD!AJ30</f>
        <v>19.7</v>
      </c>
      <c r="M30">
        <f>TPDDL_EOD!AI30+TPDDL_EOD!AJ30</f>
        <v>58.73</v>
      </c>
      <c r="N30">
        <f t="shared" si="0"/>
        <v>215.99999999999997</v>
      </c>
      <c r="O30" s="112">
        <f t="shared" si="1"/>
        <v>0</v>
      </c>
      <c r="P30">
        <v>84.050000000000011</v>
      </c>
      <c r="Q30">
        <v>48.600000000000009</v>
      </c>
      <c r="R30">
        <v>4.9200000000000008</v>
      </c>
      <c r="S30">
        <v>19.700000000000003</v>
      </c>
      <c r="T30">
        <v>58.730000000000004</v>
      </c>
      <c r="U30" s="114">
        <f t="shared" si="2"/>
        <v>216.00000000000006</v>
      </c>
      <c r="V30" s="112">
        <f t="shared" si="3"/>
        <v>0</v>
      </c>
      <c r="Y30">
        <f>BAWANA!AW30+BAWANA!AX30</f>
        <v>27</v>
      </c>
      <c r="Z30">
        <f>BAWANA!BD30+BAWANA!BE30</f>
        <v>27</v>
      </c>
      <c r="AA30">
        <f>BAWANA!X30+BAWANA!Y30</f>
        <v>27</v>
      </c>
      <c r="AB30">
        <f>BAWANA!AE30+BAWANA!AF30</f>
        <v>27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</v>
      </c>
      <c r="E31">
        <f>BAWANA!AM31</f>
        <v>0</v>
      </c>
      <c r="F31">
        <f t="shared" si="4"/>
        <v>256</v>
      </c>
      <c r="G31">
        <f t="shared" si="5"/>
        <v>216</v>
      </c>
      <c r="H31" s="112"/>
      <c r="I31">
        <f>BRPL_EOD!AI31+BRPL_EOD!AJ31</f>
        <v>84.05</v>
      </c>
      <c r="J31">
        <f>BYPL_EOD!AI31+BYPL_EOD!AJ31</f>
        <v>48.6</v>
      </c>
      <c r="K31">
        <f>MES_EOD!AI31+MES_EOD!AJ31</f>
        <v>4.92</v>
      </c>
      <c r="L31">
        <f>NDMC_EOD!AI31+NDMC_EOD!AJ31</f>
        <v>19.7</v>
      </c>
      <c r="M31">
        <f>TPDDL_EOD!AI31+TPDDL_EOD!AJ31</f>
        <v>58.73</v>
      </c>
      <c r="N31">
        <f t="shared" si="0"/>
        <v>215.99999999999997</v>
      </c>
      <c r="O31" s="112">
        <f t="shared" si="1"/>
        <v>0</v>
      </c>
      <c r="P31">
        <v>84.050000000000011</v>
      </c>
      <c r="Q31">
        <v>48.600000000000009</v>
      </c>
      <c r="R31">
        <v>4.9200000000000008</v>
      </c>
      <c r="S31">
        <v>19.700000000000003</v>
      </c>
      <c r="T31">
        <v>58.730000000000004</v>
      </c>
      <c r="U31" s="114">
        <f t="shared" si="2"/>
        <v>216.00000000000006</v>
      </c>
      <c r="V31" s="112">
        <f t="shared" si="3"/>
        <v>0</v>
      </c>
      <c r="Y31">
        <f>BAWANA!AW31+BAWANA!AX31</f>
        <v>27</v>
      </c>
      <c r="Z31">
        <f>BAWANA!BD31+BAWANA!BE31</f>
        <v>27</v>
      </c>
      <c r="AA31">
        <f>BAWANA!X31+BAWANA!Y31</f>
        <v>27</v>
      </c>
      <c r="AB31">
        <f>BAWANA!AE31+BAWANA!AF31</f>
        <v>27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</v>
      </c>
      <c r="E32">
        <f>BAWANA!AM32</f>
        <v>0</v>
      </c>
      <c r="F32">
        <f t="shared" si="4"/>
        <v>256</v>
      </c>
      <c r="G32">
        <f t="shared" si="5"/>
        <v>216</v>
      </c>
      <c r="H32" s="112"/>
      <c r="I32">
        <f>BRPL_EOD!AI32+BRPL_EOD!AJ32</f>
        <v>84.05</v>
      </c>
      <c r="J32">
        <f>BYPL_EOD!AI32+BYPL_EOD!AJ32</f>
        <v>48.6</v>
      </c>
      <c r="K32">
        <f>MES_EOD!AI32+MES_EOD!AJ32</f>
        <v>4.92</v>
      </c>
      <c r="L32">
        <f>NDMC_EOD!AI32+NDMC_EOD!AJ32</f>
        <v>19.7</v>
      </c>
      <c r="M32">
        <f>TPDDL_EOD!AI32+TPDDL_EOD!AJ32</f>
        <v>58.73</v>
      </c>
      <c r="N32">
        <f t="shared" si="0"/>
        <v>215.99999999999997</v>
      </c>
      <c r="O32" s="112">
        <f t="shared" si="1"/>
        <v>0</v>
      </c>
      <c r="P32">
        <v>84.050000000000011</v>
      </c>
      <c r="Q32">
        <v>48.600000000000009</v>
      </c>
      <c r="R32">
        <v>4.9200000000000008</v>
      </c>
      <c r="S32">
        <v>19.700000000000003</v>
      </c>
      <c r="T32">
        <v>58.730000000000004</v>
      </c>
      <c r="U32" s="114">
        <f t="shared" si="2"/>
        <v>216.00000000000006</v>
      </c>
      <c r="V32" s="112">
        <f t="shared" si="3"/>
        <v>0</v>
      </c>
      <c r="Y32">
        <f>BAWANA!AW32+BAWANA!AX32</f>
        <v>27</v>
      </c>
      <c r="Z32">
        <f>BAWANA!BD32+BAWANA!BE32</f>
        <v>27</v>
      </c>
      <c r="AA32">
        <f>BAWANA!X32+BAWANA!Y32</f>
        <v>27</v>
      </c>
      <c r="AB32">
        <f>BAWANA!AE32+BAWANA!AF32</f>
        <v>27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</v>
      </c>
      <c r="E33">
        <f>BAWANA!AM33</f>
        <v>0</v>
      </c>
      <c r="F33">
        <f t="shared" si="4"/>
        <v>256</v>
      </c>
      <c r="G33">
        <f t="shared" si="5"/>
        <v>216</v>
      </c>
      <c r="H33" s="112"/>
      <c r="I33">
        <f>BRPL_EOD!AI33+BRPL_EOD!AJ33</f>
        <v>84.05</v>
      </c>
      <c r="J33">
        <f>BYPL_EOD!AI33+BYPL_EOD!AJ33</f>
        <v>48.6</v>
      </c>
      <c r="K33">
        <f>MES_EOD!AI33+MES_EOD!AJ33</f>
        <v>4.92</v>
      </c>
      <c r="L33">
        <f>NDMC_EOD!AI33+NDMC_EOD!AJ33</f>
        <v>19.7</v>
      </c>
      <c r="M33">
        <f>TPDDL_EOD!AI33+TPDDL_EOD!AJ33</f>
        <v>58.73</v>
      </c>
      <c r="N33">
        <f t="shared" si="0"/>
        <v>215.99999999999997</v>
      </c>
      <c r="O33" s="112">
        <f t="shared" si="1"/>
        <v>0</v>
      </c>
      <c r="P33">
        <v>84.050000000000011</v>
      </c>
      <c r="Q33">
        <v>48.600000000000009</v>
      </c>
      <c r="R33">
        <v>4.9200000000000008</v>
      </c>
      <c r="S33">
        <v>19.700000000000003</v>
      </c>
      <c r="T33">
        <v>58.730000000000004</v>
      </c>
      <c r="U33" s="114">
        <f t="shared" si="2"/>
        <v>216.00000000000006</v>
      </c>
      <c r="V33" s="112">
        <f t="shared" si="3"/>
        <v>0</v>
      </c>
      <c r="Y33">
        <f>BAWANA!AW33+BAWANA!AX33</f>
        <v>27</v>
      </c>
      <c r="Z33">
        <f>BAWANA!BD33+BAWANA!BE33</f>
        <v>27</v>
      </c>
      <c r="AA33">
        <f>BAWANA!X33+BAWANA!Y33</f>
        <v>27</v>
      </c>
      <c r="AB33">
        <f>BAWANA!AE33+BAWANA!AF33</f>
        <v>27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</v>
      </c>
      <c r="E34">
        <f>BAWANA!AM34</f>
        <v>0</v>
      </c>
      <c r="F34">
        <f t="shared" si="4"/>
        <v>256</v>
      </c>
      <c r="G34">
        <f t="shared" si="5"/>
        <v>216</v>
      </c>
      <c r="H34" s="112"/>
      <c r="I34">
        <f>BRPL_EOD!AI34+BRPL_EOD!AJ34</f>
        <v>84.05</v>
      </c>
      <c r="J34">
        <f>BYPL_EOD!AI34+BYPL_EOD!AJ34</f>
        <v>48.6</v>
      </c>
      <c r="K34">
        <f>MES_EOD!AI34+MES_EOD!AJ34</f>
        <v>4.92</v>
      </c>
      <c r="L34">
        <f>NDMC_EOD!AI34+NDMC_EOD!AJ34</f>
        <v>19.7</v>
      </c>
      <c r="M34">
        <f>TPDDL_EOD!AI34+TPDDL_EOD!AJ34</f>
        <v>58.73</v>
      </c>
      <c r="N34">
        <f t="shared" si="0"/>
        <v>215.99999999999997</v>
      </c>
      <c r="O34" s="112">
        <f t="shared" si="1"/>
        <v>0</v>
      </c>
      <c r="P34">
        <v>84.050000000000011</v>
      </c>
      <c r="Q34">
        <v>48.600000000000009</v>
      </c>
      <c r="R34">
        <v>4.9200000000000008</v>
      </c>
      <c r="S34">
        <v>19.700000000000003</v>
      </c>
      <c r="T34">
        <v>58.730000000000004</v>
      </c>
      <c r="U34" s="114">
        <f t="shared" si="2"/>
        <v>216.00000000000006</v>
      </c>
      <c r="V34" s="112">
        <f t="shared" si="3"/>
        <v>0</v>
      </c>
      <c r="Y34">
        <f>BAWANA!AW34+BAWANA!AX34</f>
        <v>27</v>
      </c>
      <c r="Z34">
        <f>BAWANA!BD34+BAWANA!BE34</f>
        <v>27</v>
      </c>
      <c r="AA34">
        <f>BAWANA!X34+BAWANA!Y34</f>
        <v>27</v>
      </c>
      <c r="AB34">
        <f>BAWANA!AE34+BAWANA!AF34</f>
        <v>27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</v>
      </c>
      <c r="E35">
        <f>BAWANA!AM35</f>
        <v>0</v>
      </c>
      <c r="F35">
        <f t="shared" si="4"/>
        <v>256</v>
      </c>
      <c r="G35">
        <f t="shared" si="5"/>
        <v>216</v>
      </c>
      <c r="H35" s="112"/>
      <c r="I35">
        <f>BRPL_EOD!AI35+BRPL_EOD!AJ35</f>
        <v>84.05</v>
      </c>
      <c r="J35">
        <f>BYPL_EOD!AI35+BYPL_EOD!AJ35</f>
        <v>48.6</v>
      </c>
      <c r="K35">
        <f>MES_EOD!AI35+MES_EOD!AJ35</f>
        <v>4.92</v>
      </c>
      <c r="L35">
        <f>NDMC_EOD!AI35+NDMC_EOD!AJ35</f>
        <v>19.7</v>
      </c>
      <c r="M35">
        <f>TPDDL_EOD!AI35+TPDDL_EOD!AJ35</f>
        <v>58.73</v>
      </c>
      <c r="N35">
        <f t="shared" si="0"/>
        <v>215.99999999999997</v>
      </c>
      <c r="O35" s="112">
        <f t="shared" si="1"/>
        <v>0</v>
      </c>
      <c r="P35">
        <v>84.050000000000011</v>
      </c>
      <c r="Q35">
        <v>48.600000000000009</v>
      </c>
      <c r="R35">
        <v>4.9200000000000008</v>
      </c>
      <c r="S35">
        <v>19.700000000000003</v>
      </c>
      <c r="T35">
        <v>58.730000000000004</v>
      </c>
      <c r="U35" s="114">
        <f t="shared" si="2"/>
        <v>216.00000000000006</v>
      </c>
      <c r="V35" s="112">
        <f t="shared" si="3"/>
        <v>0</v>
      </c>
      <c r="Y35">
        <f>BAWANA!AW35+BAWANA!AX35</f>
        <v>27</v>
      </c>
      <c r="Z35">
        <f>BAWANA!BD35+BAWANA!BE35</f>
        <v>27</v>
      </c>
      <c r="AA35">
        <f>BAWANA!X35+BAWANA!Y35</f>
        <v>27</v>
      </c>
      <c r="AB35">
        <f>BAWANA!AE35+BAWANA!AF35</f>
        <v>27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</v>
      </c>
      <c r="E36">
        <f>BAWANA!AM36</f>
        <v>0</v>
      </c>
      <c r="F36">
        <f t="shared" si="4"/>
        <v>256</v>
      </c>
      <c r="G36">
        <f t="shared" si="5"/>
        <v>216</v>
      </c>
      <c r="H36" s="112"/>
      <c r="I36">
        <f>BRPL_EOD!AI36+BRPL_EOD!AJ36</f>
        <v>84.05</v>
      </c>
      <c r="J36">
        <f>BYPL_EOD!AI36+BYPL_EOD!AJ36</f>
        <v>48.6</v>
      </c>
      <c r="K36">
        <f>MES_EOD!AI36+MES_EOD!AJ36</f>
        <v>4.92</v>
      </c>
      <c r="L36">
        <f>NDMC_EOD!AI36+NDMC_EOD!AJ36</f>
        <v>19.7</v>
      </c>
      <c r="M36">
        <f>TPDDL_EOD!AI36+TPDDL_EOD!AJ36</f>
        <v>58.73</v>
      </c>
      <c r="N36">
        <f t="shared" si="0"/>
        <v>215.99999999999997</v>
      </c>
      <c r="O36" s="112">
        <f t="shared" si="1"/>
        <v>0</v>
      </c>
      <c r="P36">
        <v>84.050000000000011</v>
      </c>
      <c r="Q36">
        <v>48.600000000000009</v>
      </c>
      <c r="R36">
        <v>4.9200000000000008</v>
      </c>
      <c r="S36">
        <v>19.700000000000003</v>
      </c>
      <c r="T36">
        <v>58.730000000000004</v>
      </c>
      <c r="U36" s="114">
        <f t="shared" si="2"/>
        <v>216.00000000000006</v>
      </c>
      <c r="V36" s="112">
        <f t="shared" si="3"/>
        <v>0</v>
      </c>
      <c r="Y36">
        <f>BAWANA!AW36+BAWANA!AX36</f>
        <v>27</v>
      </c>
      <c r="Z36">
        <f>BAWANA!BD36+BAWANA!BE36</f>
        <v>27</v>
      </c>
      <c r="AA36">
        <f>BAWANA!X36+BAWANA!Y36</f>
        <v>27</v>
      </c>
      <c r="AB36">
        <f>BAWANA!AE36+BAWANA!AF36</f>
        <v>27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</v>
      </c>
      <c r="E37">
        <f>BAWANA!AM37</f>
        <v>0</v>
      </c>
      <c r="F37">
        <f t="shared" si="4"/>
        <v>256</v>
      </c>
      <c r="G37">
        <f t="shared" si="5"/>
        <v>216</v>
      </c>
      <c r="H37" s="112"/>
      <c r="I37">
        <f>BRPL_EOD!AI37+BRPL_EOD!AJ37</f>
        <v>84.05</v>
      </c>
      <c r="J37">
        <f>BYPL_EOD!AI37+BYPL_EOD!AJ37</f>
        <v>48.6</v>
      </c>
      <c r="K37">
        <f>MES_EOD!AI37+MES_EOD!AJ37</f>
        <v>4.92</v>
      </c>
      <c r="L37">
        <f>NDMC_EOD!AI37+NDMC_EOD!AJ37</f>
        <v>19.7</v>
      </c>
      <c r="M37">
        <f>TPDDL_EOD!AI37+TPDDL_EOD!AJ37</f>
        <v>58.73</v>
      </c>
      <c r="N37">
        <f t="shared" si="0"/>
        <v>215.99999999999997</v>
      </c>
      <c r="O37" s="112">
        <f t="shared" si="1"/>
        <v>0</v>
      </c>
      <c r="P37">
        <v>84.050000000000011</v>
      </c>
      <c r="Q37">
        <v>48.600000000000009</v>
      </c>
      <c r="R37">
        <v>4.9200000000000008</v>
      </c>
      <c r="S37">
        <v>19.700000000000003</v>
      </c>
      <c r="T37">
        <v>58.730000000000004</v>
      </c>
      <c r="U37" s="114">
        <f t="shared" si="2"/>
        <v>216.00000000000006</v>
      </c>
      <c r="V37" s="112">
        <f t="shared" si="3"/>
        <v>0</v>
      </c>
      <c r="Y37">
        <f>BAWANA!AW37+BAWANA!AX37</f>
        <v>27</v>
      </c>
      <c r="Z37">
        <f>BAWANA!BD37+BAWANA!BE37</f>
        <v>27</v>
      </c>
      <c r="AA37">
        <f>BAWANA!X37+BAWANA!Y37</f>
        <v>27</v>
      </c>
      <c r="AB37">
        <f>BAWANA!AE37+BAWANA!AF37</f>
        <v>27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</v>
      </c>
      <c r="E38">
        <f>BAWANA!AM38</f>
        <v>0</v>
      </c>
      <c r="F38">
        <f t="shared" si="4"/>
        <v>256</v>
      </c>
      <c r="G38">
        <f t="shared" si="5"/>
        <v>216</v>
      </c>
      <c r="H38" s="112"/>
      <c r="I38">
        <f>BRPL_EOD!AI38+BRPL_EOD!AJ38</f>
        <v>84.05</v>
      </c>
      <c r="J38">
        <f>BYPL_EOD!AI38+BYPL_EOD!AJ38</f>
        <v>48.6</v>
      </c>
      <c r="K38">
        <f>MES_EOD!AI38+MES_EOD!AJ38</f>
        <v>4.92</v>
      </c>
      <c r="L38">
        <f>NDMC_EOD!AI38+NDMC_EOD!AJ38</f>
        <v>19.7</v>
      </c>
      <c r="M38">
        <f>TPDDL_EOD!AI38+TPDDL_EOD!AJ38</f>
        <v>58.73</v>
      </c>
      <c r="N38">
        <f t="shared" si="0"/>
        <v>215.99999999999997</v>
      </c>
      <c r="O38" s="112">
        <f t="shared" si="1"/>
        <v>0</v>
      </c>
      <c r="P38">
        <v>84.050000000000011</v>
      </c>
      <c r="Q38">
        <v>48.600000000000009</v>
      </c>
      <c r="R38">
        <v>4.9200000000000008</v>
      </c>
      <c r="S38">
        <v>19.700000000000003</v>
      </c>
      <c r="T38">
        <v>58.730000000000004</v>
      </c>
      <c r="U38" s="114">
        <f t="shared" si="2"/>
        <v>216.00000000000006</v>
      </c>
      <c r="V38" s="112">
        <f t="shared" si="3"/>
        <v>0</v>
      </c>
      <c r="Y38">
        <f>BAWANA!AW38+BAWANA!AX38</f>
        <v>27</v>
      </c>
      <c r="Z38">
        <f>BAWANA!BD38+BAWANA!BE38</f>
        <v>27</v>
      </c>
      <c r="AA38">
        <f>BAWANA!X38+BAWANA!Y38</f>
        <v>27</v>
      </c>
      <c r="AB38">
        <f>BAWANA!AE38+BAWANA!AF38</f>
        <v>27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</v>
      </c>
      <c r="E39">
        <f>BAWANA!AM39</f>
        <v>0</v>
      </c>
      <c r="F39">
        <f t="shared" si="4"/>
        <v>256</v>
      </c>
      <c r="G39">
        <f t="shared" si="5"/>
        <v>216</v>
      </c>
      <c r="H39" s="112"/>
      <c r="I39">
        <f>BRPL_EOD!AI39+BRPL_EOD!AJ39</f>
        <v>84.05</v>
      </c>
      <c r="J39">
        <f>BYPL_EOD!AI39+BYPL_EOD!AJ39</f>
        <v>48.6</v>
      </c>
      <c r="K39">
        <f>MES_EOD!AI39+MES_EOD!AJ39</f>
        <v>4.92</v>
      </c>
      <c r="L39">
        <f>NDMC_EOD!AI39+NDMC_EOD!AJ39</f>
        <v>19.7</v>
      </c>
      <c r="M39">
        <f>TPDDL_EOD!AI39+TPDDL_EOD!AJ39</f>
        <v>58.73</v>
      </c>
      <c r="N39">
        <f t="shared" si="0"/>
        <v>215.99999999999997</v>
      </c>
      <c r="O39" s="112">
        <f t="shared" si="1"/>
        <v>0</v>
      </c>
      <c r="P39">
        <v>84.050000000000011</v>
      </c>
      <c r="Q39">
        <v>48.600000000000009</v>
      </c>
      <c r="R39">
        <v>4.9200000000000008</v>
      </c>
      <c r="S39">
        <v>19.700000000000003</v>
      </c>
      <c r="T39">
        <v>58.730000000000004</v>
      </c>
      <c r="U39" s="114">
        <f t="shared" si="2"/>
        <v>216.00000000000006</v>
      </c>
      <c r="V39" s="112">
        <f t="shared" si="3"/>
        <v>0</v>
      </c>
      <c r="Y39">
        <f>BAWANA!AW39+BAWANA!AX39</f>
        <v>27</v>
      </c>
      <c r="Z39">
        <f>BAWANA!BD39+BAWANA!BE39</f>
        <v>27</v>
      </c>
      <c r="AA39">
        <f>BAWANA!X39+BAWANA!Y39</f>
        <v>27</v>
      </c>
      <c r="AB39">
        <f>BAWANA!AE39+BAWANA!AF39</f>
        <v>27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218.77999999999997</v>
      </c>
      <c r="E40">
        <f>BAWANA!AM40</f>
        <v>0</v>
      </c>
      <c r="F40">
        <f t="shared" si="4"/>
        <v>256</v>
      </c>
      <c r="G40">
        <f t="shared" si="5"/>
        <v>218.77999999999997</v>
      </c>
      <c r="H40" s="112"/>
      <c r="I40">
        <f>BRPL_EOD!AI40+BRPL_EOD!AJ40</f>
        <v>79.72</v>
      </c>
      <c r="J40">
        <f>BYPL_EOD!AI40+BYPL_EOD!AJ40</f>
        <v>46.1</v>
      </c>
      <c r="K40">
        <f>MES_EOD!AI40+MES_EOD!AJ40</f>
        <v>4.67</v>
      </c>
      <c r="L40">
        <f>NDMC_EOD!AI40+NDMC_EOD!AJ40</f>
        <v>18.690000000000001</v>
      </c>
      <c r="M40">
        <f>TPDDL_EOD!AI40+TPDDL_EOD!AJ40</f>
        <v>69.61</v>
      </c>
      <c r="N40">
        <f t="shared" si="0"/>
        <v>218.78999999999996</v>
      </c>
      <c r="O40" s="112">
        <f t="shared" si="1"/>
        <v>-9.9999999999909051E-3</v>
      </c>
      <c r="P40">
        <v>79.716356323415155</v>
      </c>
      <c r="Q40">
        <v>46.097892956716493</v>
      </c>
      <c r="R40">
        <v>4.6697865533159648</v>
      </c>
      <c r="S40">
        <v>18.689145756204582</v>
      </c>
      <c r="T40">
        <v>69.606818410347827</v>
      </c>
      <c r="U40" s="114">
        <f t="shared" si="2"/>
        <v>218.78000000000003</v>
      </c>
      <c r="V40" s="112">
        <f t="shared" si="3"/>
        <v>0</v>
      </c>
      <c r="Y40">
        <f>BAWANA!AW40+BAWANA!AX40</f>
        <v>25.61</v>
      </c>
      <c r="Z40">
        <f>BAWANA!BD40+BAWANA!BE40</f>
        <v>25.61</v>
      </c>
      <c r="AA40">
        <f>BAWANA!X40+BAWANA!Y40</f>
        <v>25.61</v>
      </c>
      <c r="AB40">
        <f>BAWANA!AE40+BAWANA!AF40</f>
        <v>25.61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218.77999999999997</v>
      </c>
      <c r="E41">
        <f>BAWANA!AM41</f>
        <v>0</v>
      </c>
      <c r="F41">
        <f t="shared" si="4"/>
        <v>256</v>
      </c>
      <c r="G41">
        <f t="shared" si="5"/>
        <v>218.77999999999997</v>
      </c>
      <c r="H41" s="112"/>
      <c r="I41">
        <f>BRPL_EOD!AI41+BRPL_EOD!AJ41</f>
        <v>79.72</v>
      </c>
      <c r="J41">
        <f>BYPL_EOD!AI41+BYPL_EOD!AJ41</f>
        <v>46.1</v>
      </c>
      <c r="K41">
        <f>MES_EOD!AI41+MES_EOD!AJ41</f>
        <v>4.67</v>
      </c>
      <c r="L41">
        <f>NDMC_EOD!AI41+NDMC_EOD!AJ41</f>
        <v>18.690000000000001</v>
      </c>
      <c r="M41">
        <f>TPDDL_EOD!AI41+TPDDL_EOD!AJ41</f>
        <v>69.61</v>
      </c>
      <c r="N41">
        <f t="shared" si="0"/>
        <v>218.78999999999996</v>
      </c>
      <c r="O41" s="112">
        <f t="shared" si="1"/>
        <v>-9.9999999999909051E-3</v>
      </c>
      <c r="P41">
        <v>79.716356323415155</v>
      </c>
      <c r="Q41">
        <v>46.097892956716493</v>
      </c>
      <c r="R41">
        <v>4.6697865533159648</v>
      </c>
      <c r="S41">
        <v>18.689145756204582</v>
      </c>
      <c r="T41">
        <v>69.606818410347827</v>
      </c>
      <c r="U41" s="114">
        <f t="shared" si="2"/>
        <v>218.78000000000003</v>
      </c>
      <c r="V41" s="112">
        <f t="shared" si="3"/>
        <v>0</v>
      </c>
      <c r="Y41">
        <f>BAWANA!AW41+BAWANA!AX41</f>
        <v>25.61</v>
      </c>
      <c r="Z41">
        <f>BAWANA!BD41+BAWANA!BE41</f>
        <v>25.61</v>
      </c>
      <c r="AA41">
        <f>BAWANA!X41+BAWANA!Y41</f>
        <v>25.61</v>
      </c>
      <c r="AB41">
        <f>BAWANA!AE41+BAWANA!AF41</f>
        <v>25.61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218.77999999999997</v>
      </c>
      <c r="E42">
        <f>BAWANA!AM42</f>
        <v>0</v>
      </c>
      <c r="F42">
        <f t="shared" si="4"/>
        <v>256</v>
      </c>
      <c r="G42">
        <f t="shared" si="5"/>
        <v>218.77999999999997</v>
      </c>
      <c r="H42" s="112"/>
      <c r="I42">
        <f>BRPL_EOD!AI42+BRPL_EOD!AJ42</f>
        <v>79.72</v>
      </c>
      <c r="J42">
        <f>BYPL_EOD!AI42+BYPL_EOD!AJ42</f>
        <v>46.1</v>
      </c>
      <c r="K42">
        <f>MES_EOD!AI42+MES_EOD!AJ42</f>
        <v>4.67</v>
      </c>
      <c r="L42">
        <f>NDMC_EOD!AI42+NDMC_EOD!AJ42</f>
        <v>18.690000000000001</v>
      </c>
      <c r="M42">
        <f>TPDDL_EOD!AI42+TPDDL_EOD!AJ42</f>
        <v>69.61</v>
      </c>
      <c r="N42">
        <f t="shared" si="0"/>
        <v>218.78999999999996</v>
      </c>
      <c r="O42" s="112">
        <f t="shared" si="1"/>
        <v>-9.9999999999909051E-3</v>
      </c>
      <c r="P42">
        <v>79.716356323415155</v>
      </c>
      <c r="Q42">
        <v>46.097892956716493</v>
      </c>
      <c r="R42">
        <v>4.6697865533159648</v>
      </c>
      <c r="S42">
        <v>18.689145756204582</v>
      </c>
      <c r="T42">
        <v>69.606818410347827</v>
      </c>
      <c r="U42" s="114">
        <f t="shared" si="2"/>
        <v>218.78000000000003</v>
      </c>
      <c r="V42" s="112">
        <f t="shared" si="3"/>
        <v>0</v>
      </c>
      <c r="Y42">
        <f>BAWANA!AW42+BAWANA!AX42</f>
        <v>25.61</v>
      </c>
      <c r="Z42">
        <f>BAWANA!BD42+BAWANA!BE42</f>
        <v>25.61</v>
      </c>
      <c r="AA42">
        <f>BAWANA!X42+BAWANA!Y42</f>
        <v>25.61</v>
      </c>
      <c r="AB42">
        <f>BAWANA!AE42+BAWANA!AF42</f>
        <v>25.61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218.86</v>
      </c>
      <c r="E43">
        <f>BAWANA!AM43</f>
        <v>0</v>
      </c>
      <c r="F43">
        <f t="shared" si="4"/>
        <v>256</v>
      </c>
      <c r="G43">
        <f t="shared" si="5"/>
        <v>218.86</v>
      </c>
      <c r="H43" s="112"/>
      <c r="I43">
        <f>BRPL_EOD!AI43+BRPL_EOD!AJ43</f>
        <v>79.59</v>
      </c>
      <c r="J43">
        <f>BYPL_EOD!AI43+BYPL_EOD!AJ43</f>
        <v>46.02</v>
      </c>
      <c r="K43">
        <f>MES_EOD!AI43+MES_EOD!AJ43</f>
        <v>5</v>
      </c>
      <c r="L43">
        <f>NDMC_EOD!AI43+NDMC_EOD!AJ43</f>
        <v>18.649999999999999</v>
      </c>
      <c r="M43">
        <f>TPDDL_EOD!AI43+TPDDL_EOD!AJ43</f>
        <v>69.61</v>
      </c>
      <c r="N43">
        <f t="shared" si="0"/>
        <v>218.87</v>
      </c>
      <c r="O43" s="112">
        <f t="shared" si="1"/>
        <v>-9.9999999999909051E-3</v>
      </c>
      <c r="P43">
        <v>79.586363594827986</v>
      </c>
      <c r="Q43">
        <v>46.01789738200759</v>
      </c>
      <c r="R43">
        <v>4.9997715538904375</v>
      </c>
      <c r="S43">
        <v>18.649147896011332</v>
      </c>
      <c r="T43">
        <v>69.606819573262669</v>
      </c>
      <c r="U43" s="114">
        <f t="shared" si="2"/>
        <v>218.86</v>
      </c>
      <c r="V43" s="112">
        <f t="shared" si="3"/>
        <v>0</v>
      </c>
      <c r="Y43">
        <f>BAWANA!AW43+BAWANA!AX43</f>
        <v>25.57</v>
      </c>
      <c r="Z43">
        <f>BAWANA!BD43+BAWANA!BE43</f>
        <v>25.57</v>
      </c>
      <c r="AA43">
        <f>BAWANA!X43+BAWANA!Y43</f>
        <v>25.57</v>
      </c>
      <c r="AB43">
        <f>BAWANA!AE43+BAWANA!AF43</f>
        <v>25.57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218.86</v>
      </c>
      <c r="E44">
        <f>BAWANA!AM44</f>
        <v>0</v>
      </c>
      <c r="F44">
        <f t="shared" si="4"/>
        <v>256</v>
      </c>
      <c r="G44">
        <f t="shared" si="5"/>
        <v>218.86</v>
      </c>
      <c r="H44" s="112"/>
      <c r="I44">
        <f>BRPL_EOD!AI44+BRPL_EOD!AJ44</f>
        <v>79.59</v>
      </c>
      <c r="J44">
        <f>BYPL_EOD!AI44+BYPL_EOD!AJ44</f>
        <v>46.02</v>
      </c>
      <c r="K44">
        <f>MES_EOD!AI44+MES_EOD!AJ44</f>
        <v>5</v>
      </c>
      <c r="L44">
        <f>NDMC_EOD!AI44+NDMC_EOD!AJ44</f>
        <v>18.649999999999999</v>
      </c>
      <c r="M44">
        <f>TPDDL_EOD!AI44+TPDDL_EOD!AJ44</f>
        <v>69.61</v>
      </c>
      <c r="N44">
        <f t="shared" si="0"/>
        <v>218.87</v>
      </c>
      <c r="O44" s="112">
        <f t="shared" si="1"/>
        <v>-9.9999999999909051E-3</v>
      </c>
      <c r="P44">
        <v>79.586363594827986</v>
      </c>
      <c r="Q44">
        <v>46.01789738200759</v>
      </c>
      <c r="R44">
        <v>4.9997715538904375</v>
      </c>
      <c r="S44">
        <v>18.649147896011332</v>
      </c>
      <c r="T44">
        <v>69.606819573262669</v>
      </c>
      <c r="U44" s="114">
        <f t="shared" si="2"/>
        <v>218.86</v>
      </c>
      <c r="V44" s="112">
        <f t="shared" si="3"/>
        <v>0</v>
      </c>
      <c r="Y44">
        <f>BAWANA!AW44+BAWANA!AX44</f>
        <v>25.57</v>
      </c>
      <c r="Z44">
        <f>BAWANA!BD44+BAWANA!BE44</f>
        <v>25.57</v>
      </c>
      <c r="AA44">
        <f>BAWANA!X44+BAWANA!Y44</f>
        <v>25.57</v>
      </c>
      <c r="AB44">
        <f>BAWANA!AE44+BAWANA!AF44</f>
        <v>25.57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219.88</v>
      </c>
      <c r="E45">
        <f>BAWANA!AM45</f>
        <v>0</v>
      </c>
      <c r="F45">
        <f t="shared" si="4"/>
        <v>256</v>
      </c>
      <c r="G45">
        <f t="shared" si="5"/>
        <v>219.88</v>
      </c>
      <c r="H45" s="112"/>
      <c r="I45">
        <f>BRPL_EOD!AI45+BRPL_EOD!AJ45</f>
        <v>78</v>
      </c>
      <c r="J45">
        <f>BYPL_EOD!AI45+BYPL_EOD!AJ45</f>
        <v>49</v>
      </c>
      <c r="K45">
        <f>MES_EOD!AI45+MES_EOD!AJ45</f>
        <v>5</v>
      </c>
      <c r="L45">
        <f>NDMC_EOD!AI45+NDMC_EOD!AJ45</f>
        <v>18.28</v>
      </c>
      <c r="M45">
        <f>TPDDL_EOD!AI45+TPDDL_EOD!AJ45</f>
        <v>69.61</v>
      </c>
      <c r="N45">
        <f t="shared" si="0"/>
        <v>219.89</v>
      </c>
      <c r="O45" s="112">
        <f t="shared" si="1"/>
        <v>-9.9999999999909051E-3</v>
      </c>
      <c r="P45">
        <v>77.996452771840467</v>
      </c>
      <c r="Q45">
        <v>48.997771613079266</v>
      </c>
      <c r="R45">
        <v>4.9997726135795171</v>
      </c>
      <c r="S45">
        <v>18.279168675246716</v>
      </c>
      <c r="T45">
        <v>69.606834326254045</v>
      </c>
      <c r="U45" s="114">
        <f t="shared" si="2"/>
        <v>219.88000000000002</v>
      </c>
      <c r="V45" s="112">
        <f t="shared" si="3"/>
        <v>0</v>
      </c>
      <c r="Y45">
        <f>BAWANA!AW45+BAWANA!AX45</f>
        <v>25.06</v>
      </c>
      <c r="Z45">
        <f>BAWANA!BD45+BAWANA!BE45</f>
        <v>25.06</v>
      </c>
      <c r="AA45">
        <f>BAWANA!X45+BAWANA!Y45</f>
        <v>25.06</v>
      </c>
      <c r="AB45">
        <f>BAWANA!AE45+BAWANA!AF45</f>
        <v>25.06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219.88</v>
      </c>
      <c r="E46">
        <f>BAWANA!AM46</f>
        <v>0</v>
      </c>
      <c r="F46">
        <f t="shared" si="4"/>
        <v>256</v>
      </c>
      <c r="G46">
        <f t="shared" si="5"/>
        <v>219.88</v>
      </c>
      <c r="H46" s="112"/>
      <c r="I46">
        <f>BRPL_EOD!AI46+BRPL_EOD!AJ46</f>
        <v>78</v>
      </c>
      <c r="J46">
        <f>BYPL_EOD!AI46+BYPL_EOD!AJ46</f>
        <v>49</v>
      </c>
      <c r="K46">
        <f>MES_EOD!AI46+MES_EOD!AJ46</f>
        <v>5</v>
      </c>
      <c r="L46">
        <f>NDMC_EOD!AI46+NDMC_EOD!AJ46</f>
        <v>18.28</v>
      </c>
      <c r="M46">
        <f>TPDDL_EOD!AI46+TPDDL_EOD!AJ46</f>
        <v>69.61</v>
      </c>
      <c r="N46">
        <f t="shared" si="0"/>
        <v>219.89</v>
      </c>
      <c r="O46" s="112">
        <f t="shared" si="1"/>
        <v>-9.9999999999909051E-3</v>
      </c>
      <c r="P46">
        <v>77.996452771840467</v>
      </c>
      <c r="Q46">
        <v>48.997771613079266</v>
      </c>
      <c r="R46">
        <v>4.9997726135795171</v>
      </c>
      <c r="S46">
        <v>18.279168675246716</v>
      </c>
      <c r="T46">
        <v>69.606834326254045</v>
      </c>
      <c r="U46" s="114">
        <f t="shared" si="2"/>
        <v>219.88000000000002</v>
      </c>
      <c r="V46" s="112">
        <f t="shared" si="3"/>
        <v>0</v>
      </c>
      <c r="Y46">
        <f>BAWANA!AW46+BAWANA!AX46</f>
        <v>25.06</v>
      </c>
      <c r="Z46">
        <f>BAWANA!BD46+BAWANA!BE46</f>
        <v>25.06</v>
      </c>
      <c r="AA46">
        <f>BAWANA!X46+BAWANA!Y46</f>
        <v>25.06</v>
      </c>
      <c r="AB46">
        <f>BAWANA!AE46+BAWANA!AF46</f>
        <v>25.06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219.88</v>
      </c>
      <c r="E47">
        <f>BAWANA!AM47</f>
        <v>0</v>
      </c>
      <c r="F47">
        <f t="shared" si="4"/>
        <v>256</v>
      </c>
      <c r="G47">
        <f t="shared" si="5"/>
        <v>219.88</v>
      </c>
      <c r="H47" s="112"/>
      <c r="I47">
        <f>BRPL_EOD!AI47+BRPL_EOD!AJ47</f>
        <v>78</v>
      </c>
      <c r="J47">
        <f>BYPL_EOD!AI47+BYPL_EOD!AJ47</f>
        <v>49</v>
      </c>
      <c r="K47">
        <f>MES_EOD!AI47+MES_EOD!AJ47</f>
        <v>5</v>
      </c>
      <c r="L47">
        <f>NDMC_EOD!AI47+NDMC_EOD!AJ47</f>
        <v>18.28</v>
      </c>
      <c r="M47">
        <f>TPDDL_EOD!AI47+TPDDL_EOD!AJ47</f>
        <v>69.61</v>
      </c>
      <c r="N47">
        <f t="shared" si="0"/>
        <v>219.89</v>
      </c>
      <c r="O47" s="112">
        <f t="shared" si="1"/>
        <v>-9.9999999999909051E-3</v>
      </c>
      <c r="P47">
        <v>77.996452771840467</v>
      </c>
      <c r="Q47">
        <v>48.997771613079266</v>
      </c>
      <c r="R47">
        <v>4.9997726135795171</v>
      </c>
      <c r="S47">
        <v>18.279168675246716</v>
      </c>
      <c r="T47">
        <v>69.606834326254045</v>
      </c>
      <c r="U47" s="114">
        <f t="shared" si="2"/>
        <v>219.88000000000002</v>
      </c>
      <c r="V47" s="112">
        <f t="shared" si="3"/>
        <v>0</v>
      </c>
      <c r="Y47">
        <f>BAWANA!AW47+BAWANA!AX47</f>
        <v>25.06</v>
      </c>
      <c r="Z47">
        <f>BAWANA!BD47+BAWANA!BE47</f>
        <v>25.06</v>
      </c>
      <c r="AA47">
        <f>BAWANA!X47+BAWANA!Y47</f>
        <v>25.06</v>
      </c>
      <c r="AB47">
        <f>BAWANA!AE47+BAWANA!AF47</f>
        <v>25.06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219.88</v>
      </c>
      <c r="E48">
        <f>BAWANA!AM48</f>
        <v>0</v>
      </c>
      <c r="F48">
        <f t="shared" si="4"/>
        <v>256</v>
      </c>
      <c r="G48">
        <f t="shared" si="5"/>
        <v>219.88</v>
      </c>
      <c r="H48" s="112"/>
      <c r="I48">
        <f>BRPL_EOD!AI48+BRPL_EOD!AJ48</f>
        <v>78</v>
      </c>
      <c r="J48">
        <f>BYPL_EOD!AI48+BYPL_EOD!AJ48</f>
        <v>49</v>
      </c>
      <c r="K48">
        <f>MES_EOD!AI48+MES_EOD!AJ48</f>
        <v>5</v>
      </c>
      <c r="L48">
        <f>NDMC_EOD!AI48+NDMC_EOD!AJ48</f>
        <v>18.28</v>
      </c>
      <c r="M48">
        <f>TPDDL_EOD!AI48+TPDDL_EOD!AJ48</f>
        <v>69.61</v>
      </c>
      <c r="N48">
        <f t="shared" si="0"/>
        <v>219.89</v>
      </c>
      <c r="O48" s="112">
        <f t="shared" si="1"/>
        <v>-9.9999999999909051E-3</v>
      </c>
      <c r="P48">
        <v>77.996452771840467</v>
      </c>
      <c r="Q48">
        <v>48.997771613079266</v>
      </c>
      <c r="R48">
        <v>4.9997726135795171</v>
      </c>
      <c r="S48">
        <v>18.279168675246716</v>
      </c>
      <c r="T48">
        <v>69.606834326254045</v>
      </c>
      <c r="U48" s="114">
        <f t="shared" si="2"/>
        <v>219.88000000000002</v>
      </c>
      <c r="V48" s="112">
        <f t="shared" si="3"/>
        <v>0</v>
      </c>
      <c r="Y48">
        <f>BAWANA!AW48+BAWANA!AX48</f>
        <v>25.06</v>
      </c>
      <c r="Z48">
        <f>BAWANA!BD48+BAWANA!BE48</f>
        <v>25.06</v>
      </c>
      <c r="AA48">
        <f>BAWANA!X48+BAWANA!Y48</f>
        <v>25.06</v>
      </c>
      <c r="AB48">
        <f>BAWANA!AE48+BAWANA!AF48</f>
        <v>25.06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219.88</v>
      </c>
      <c r="E49">
        <f>BAWANA!AM49</f>
        <v>0</v>
      </c>
      <c r="F49">
        <f t="shared" si="4"/>
        <v>256</v>
      </c>
      <c r="G49">
        <f t="shared" si="5"/>
        <v>219.88</v>
      </c>
      <c r="H49" s="112"/>
      <c r="I49">
        <f>BRPL_EOD!AI49+BRPL_EOD!AJ49</f>
        <v>78</v>
      </c>
      <c r="J49">
        <f>BYPL_EOD!AI49+BYPL_EOD!AJ49</f>
        <v>49</v>
      </c>
      <c r="K49">
        <f>MES_EOD!AI49+MES_EOD!AJ49</f>
        <v>5</v>
      </c>
      <c r="L49">
        <f>NDMC_EOD!AI49+NDMC_EOD!AJ49</f>
        <v>18.28</v>
      </c>
      <c r="M49">
        <f>TPDDL_EOD!AI49+TPDDL_EOD!AJ49</f>
        <v>69.61</v>
      </c>
      <c r="N49">
        <f t="shared" si="0"/>
        <v>219.89</v>
      </c>
      <c r="O49" s="112">
        <f t="shared" si="1"/>
        <v>-9.9999999999909051E-3</v>
      </c>
      <c r="P49">
        <v>77.996452771840467</v>
      </c>
      <c r="Q49">
        <v>48.997771613079266</v>
      </c>
      <c r="R49">
        <v>4.9997726135795171</v>
      </c>
      <c r="S49">
        <v>18.279168675246716</v>
      </c>
      <c r="T49">
        <v>69.606834326254045</v>
      </c>
      <c r="U49" s="114">
        <f t="shared" si="2"/>
        <v>219.88000000000002</v>
      </c>
      <c r="V49" s="112">
        <f t="shared" si="3"/>
        <v>0</v>
      </c>
      <c r="Y49">
        <f>BAWANA!AW49+BAWANA!AX49</f>
        <v>25.06</v>
      </c>
      <c r="Z49">
        <f>BAWANA!BD49+BAWANA!BE49</f>
        <v>25.06</v>
      </c>
      <c r="AA49">
        <f>BAWANA!X49+BAWANA!Y49</f>
        <v>25.06</v>
      </c>
      <c r="AB49">
        <f>BAWANA!AE49+BAWANA!AF49</f>
        <v>25.06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219.88</v>
      </c>
      <c r="E50">
        <f>BAWANA!AM50</f>
        <v>0</v>
      </c>
      <c r="F50">
        <f t="shared" si="4"/>
        <v>256</v>
      </c>
      <c r="G50">
        <f t="shared" si="5"/>
        <v>219.88</v>
      </c>
      <c r="H50" s="112"/>
      <c r="I50">
        <f>BRPL_EOD!AI50+BRPL_EOD!AJ50</f>
        <v>78</v>
      </c>
      <c r="J50">
        <f>BYPL_EOD!AI50+BYPL_EOD!AJ50</f>
        <v>49</v>
      </c>
      <c r="K50">
        <f>MES_EOD!AI50+MES_EOD!AJ50</f>
        <v>5</v>
      </c>
      <c r="L50">
        <f>NDMC_EOD!AI50+NDMC_EOD!AJ50</f>
        <v>18.28</v>
      </c>
      <c r="M50">
        <f>TPDDL_EOD!AI50+TPDDL_EOD!AJ50</f>
        <v>69.61</v>
      </c>
      <c r="N50">
        <f t="shared" si="0"/>
        <v>219.89</v>
      </c>
      <c r="O50" s="112">
        <f t="shared" si="1"/>
        <v>-9.9999999999909051E-3</v>
      </c>
      <c r="P50">
        <v>77.996452771840467</v>
      </c>
      <c r="Q50">
        <v>48.997771613079266</v>
      </c>
      <c r="R50">
        <v>4.9997726135795171</v>
      </c>
      <c r="S50">
        <v>18.279168675246716</v>
      </c>
      <c r="T50">
        <v>69.606834326254045</v>
      </c>
      <c r="U50" s="114">
        <f t="shared" si="2"/>
        <v>219.88000000000002</v>
      </c>
      <c r="V50" s="112">
        <f t="shared" si="3"/>
        <v>0</v>
      </c>
      <c r="Y50">
        <f>BAWANA!AW50+BAWANA!AX50</f>
        <v>25.06</v>
      </c>
      <c r="Z50">
        <f>BAWANA!BD50+BAWANA!BE50</f>
        <v>25.06</v>
      </c>
      <c r="AA50">
        <f>BAWANA!X50+BAWANA!Y50</f>
        <v>25.06</v>
      </c>
      <c r="AB50">
        <f>BAWANA!AE50+BAWANA!AF50</f>
        <v>25.06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219.88</v>
      </c>
      <c r="E51">
        <f>BAWANA!AM51</f>
        <v>0</v>
      </c>
      <c r="F51">
        <f t="shared" si="4"/>
        <v>256</v>
      </c>
      <c r="G51">
        <f t="shared" si="5"/>
        <v>219.88</v>
      </c>
      <c r="H51" s="112"/>
      <c r="I51">
        <f>BRPL_EOD!AI51+BRPL_EOD!AJ51</f>
        <v>78</v>
      </c>
      <c r="J51">
        <f>BYPL_EOD!AI51+BYPL_EOD!AJ51</f>
        <v>49</v>
      </c>
      <c r="K51">
        <f>MES_EOD!AI51+MES_EOD!AJ51</f>
        <v>5</v>
      </c>
      <c r="L51">
        <f>NDMC_EOD!AI51+NDMC_EOD!AJ51</f>
        <v>18.28</v>
      </c>
      <c r="M51">
        <f>TPDDL_EOD!AI51+TPDDL_EOD!AJ51</f>
        <v>69.61</v>
      </c>
      <c r="N51">
        <f t="shared" si="0"/>
        <v>219.89</v>
      </c>
      <c r="O51" s="112">
        <f t="shared" si="1"/>
        <v>-9.9999999999909051E-3</v>
      </c>
      <c r="P51">
        <v>77.996452771840467</v>
      </c>
      <c r="Q51">
        <v>48.997771613079266</v>
      </c>
      <c r="R51">
        <v>4.9997726135795171</v>
      </c>
      <c r="S51">
        <v>18.279168675246716</v>
      </c>
      <c r="T51">
        <v>69.606834326254045</v>
      </c>
      <c r="U51" s="114">
        <f t="shared" si="2"/>
        <v>219.88000000000002</v>
      </c>
      <c r="V51" s="112">
        <f t="shared" si="3"/>
        <v>0</v>
      </c>
      <c r="Y51">
        <f>BAWANA!AW51+BAWANA!AX51</f>
        <v>25.06</v>
      </c>
      <c r="Z51">
        <f>BAWANA!BD51+BAWANA!BE51</f>
        <v>25.06</v>
      </c>
      <c r="AA51">
        <f>BAWANA!X51+BAWANA!Y51</f>
        <v>25.06</v>
      </c>
      <c r="AB51">
        <f>BAWANA!AE51+BAWANA!AF51</f>
        <v>25.06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219.88</v>
      </c>
      <c r="E52">
        <f>BAWANA!AM52</f>
        <v>0</v>
      </c>
      <c r="F52">
        <f t="shared" si="4"/>
        <v>256</v>
      </c>
      <c r="G52">
        <f t="shared" si="5"/>
        <v>219.88</v>
      </c>
      <c r="H52" s="112"/>
      <c r="I52">
        <f>BRPL_EOD!AI52+BRPL_EOD!AJ52</f>
        <v>78</v>
      </c>
      <c r="J52">
        <f>BYPL_EOD!AI52+BYPL_EOD!AJ52</f>
        <v>49</v>
      </c>
      <c r="K52">
        <f>MES_EOD!AI52+MES_EOD!AJ52</f>
        <v>5</v>
      </c>
      <c r="L52">
        <f>NDMC_EOD!AI52+NDMC_EOD!AJ52</f>
        <v>18.28</v>
      </c>
      <c r="M52">
        <f>TPDDL_EOD!AI52+TPDDL_EOD!AJ52</f>
        <v>69.61</v>
      </c>
      <c r="N52">
        <f t="shared" si="0"/>
        <v>219.89</v>
      </c>
      <c r="O52" s="112">
        <f t="shared" si="1"/>
        <v>-9.9999999999909051E-3</v>
      </c>
      <c r="P52">
        <v>77.996452771840467</v>
      </c>
      <c r="Q52">
        <v>48.997771613079266</v>
      </c>
      <c r="R52">
        <v>4.9997726135795171</v>
      </c>
      <c r="S52">
        <v>18.279168675246716</v>
      </c>
      <c r="T52">
        <v>69.606834326254045</v>
      </c>
      <c r="U52" s="114">
        <f t="shared" si="2"/>
        <v>219.88000000000002</v>
      </c>
      <c r="V52" s="112">
        <f t="shared" si="3"/>
        <v>0</v>
      </c>
      <c r="Y52">
        <f>BAWANA!AW52+BAWANA!AX52</f>
        <v>25.06</v>
      </c>
      <c r="Z52">
        <f>BAWANA!BD52+BAWANA!BE52</f>
        <v>25.06</v>
      </c>
      <c r="AA52">
        <f>BAWANA!X52+BAWANA!Y52</f>
        <v>25.06</v>
      </c>
      <c r="AB52">
        <f>BAWANA!AE52+BAWANA!AF52</f>
        <v>25.06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219.88</v>
      </c>
      <c r="E53">
        <f>BAWANA!AM53</f>
        <v>0</v>
      </c>
      <c r="F53">
        <f t="shared" si="4"/>
        <v>256</v>
      </c>
      <c r="G53">
        <f t="shared" si="5"/>
        <v>219.88</v>
      </c>
      <c r="H53" s="112"/>
      <c r="I53">
        <f>BRPL_EOD!AI53+BRPL_EOD!AJ53</f>
        <v>78</v>
      </c>
      <c r="J53">
        <f>BYPL_EOD!AI53+BYPL_EOD!AJ53</f>
        <v>49</v>
      </c>
      <c r="K53">
        <f>MES_EOD!AI53+MES_EOD!AJ53</f>
        <v>5</v>
      </c>
      <c r="L53">
        <f>NDMC_EOD!AI53+NDMC_EOD!AJ53</f>
        <v>18.28</v>
      </c>
      <c r="M53">
        <f>TPDDL_EOD!AI53+TPDDL_EOD!AJ53</f>
        <v>69.61</v>
      </c>
      <c r="N53">
        <f t="shared" si="0"/>
        <v>219.89</v>
      </c>
      <c r="O53" s="112">
        <f t="shared" si="1"/>
        <v>-9.9999999999909051E-3</v>
      </c>
      <c r="P53">
        <v>77.996452771840467</v>
      </c>
      <c r="Q53">
        <v>48.997771613079266</v>
      </c>
      <c r="R53">
        <v>4.9997726135795171</v>
      </c>
      <c r="S53">
        <v>18.279168675246716</v>
      </c>
      <c r="T53">
        <v>69.606834326254045</v>
      </c>
      <c r="U53" s="114">
        <f t="shared" si="2"/>
        <v>219.88000000000002</v>
      </c>
      <c r="V53" s="112">
        <f t="shared" si="3"/>
        <v>0</v>
      </c>
      <c r="Y53">
        <f>BAWANA!AW53+BAWANA!AX53</f>
        <v>25.06</v>
      </c>
      <c r="Z53">
        <f>BAWANA!BD53+BAWANA!BE53</f>
        <v>25.06</v>
      </c>
      <c r="AA53">
        <f>BAWANA!X53+BAWANA!Y53</f>
        <v>25.06</v>
      </c>
      <c r="AB53">
        <f>BAWANA!AE53+BAWANA!AF53</f>
        <v>25.06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219.88</v>
      </c>
      <c r="E54">
        <f>BAWANA!AM54</f>
        <v>0</v>
      </c>
      <c r="F54">
        <f t="shared" si="4"/>
        <v>256</v>
      </c>
      <c r="G54">
        <f t="shared" si="5"/>
        <v>219.88</v>
      </c>
      <c r="H54" s="112"/>
      <c r="I54">
        <f>BRPL_EOD!AI54+BRPL_EOD!AJ54</f>
        <v>78</v>
      </c>
      <c r="J54">
        <f>BYPL_EOD!AI54+BYPL_EOD!AJ54</f>
        <v>49</v>
      </c>
      <c r="K54">
        <f>MES_EOD!AI54+MES_EOD!AJ54</f>
        <v>5</v>
      </c>
      <c r="L54">
        <f>NDMC_EOD!AI54+NDMC_EOD!AJ54</f>
        <v>18.28</v>
      </c>
      <c r="M54">
        <f>TPDDL_EOD!AI54+TPDDL_EOD!AJ54</f>
        <v>69.61</v>
      </c>
      <c r="N54">
        <f t="shared" si="0"/>
        <v>219.89</v>
      </c>
      <c r="O54" s="112">
        <f t="shared" si="1"/>
        <v>-9.9999999999909051E-3</v>
      </c>
      <c r="P54">
        <v>77.996452771840467</v>
      </c>
      <c r="Q54">
        <v>48.997771613079266</v>
      </c>
      <c r="R54">
        <v>4.9997726135795171</v>
      </c>
      <c r="S54">
        <v>18.279168675246716</v>
      </c>
      <c r="T54">
        <v>69.606834326254045</v>
      </c>
      <c r="U54" s="114">
        <f t="shared" si="2"/>
        <v>219.88000000000002</v>
      </c>
      <c r="V54" s="112">
        <f t="shared" si="3"/>
        <v>0</v>
      </c>
      <c r="Y54">
        <f>BAWANA!AW54+BAWANA!AX54</f>
        <v>25.06</v>
      </c>
      <c r="Z54">
        <f>BAWANA!BD54+BAWANA!BE54</f>
        <v>25.06</v>
      </c>
      <c r="AA54">
        <f>BAWANA!X54+BAWANA!Y54</f>
        <v>25.06</v>
      </c>
      <c r="AB54">
        <f>BAWANA!AE54+BAWANA!AF54</f>
        <v>25.06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220.15999999999997</v>
      </c>
      <c r="E67">
        <f>BAWANA!AM67</f>
        <v>0</v>
      </c>
      <c r="F67">
        <f t="shared" si="4"/>
        <v>256</v>
      </c>
      <c r="G67">
        <f t="shared" si="5"/>
        <v>220.15999999999997</v>
      </c>
      <c r="H67" s="112"/>
      <c r="I67">
        <f>BRPL_EOD!AI67+BRPL_EOD!AJ67</f>
        <v>77.56</v>
      </c>
      <c r="J67">
        <f>BYPL_EOD!AI67+BYPL_EOD!AJ67</f>
        <v>45</v>
      </c>
      <c r="K67">
        <f>MES_EOD!AI67+MES_EOD!AJ67</f>
        <v>5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220.17000000000002</v>
      </c>
      <c r="O67" s="112">
        <f t="shared" ref="O67:O98" si="8">G67-N67</f>
        <v>-1.0000000000047748E-2</v>
      </c>
      <c r="P67">
        <v>77.556477267565953</v>
      </c>
      <c r="Q67">
        <v>44.997956124812632</v>
      </c>
      <c r="R67">
        <v>4.9997729027569591</v>
      </c>
      <c r="S67">
        <v>22.998955352682014</v>
      </c>
      <c r="T67">
        <v>69.606838352182393</v>
      </c>
      <c r="U67" s="114">
        <f t="shared" ref="U67:U98" si="9">SUM(P67:T67)</f>
        <v>220.15999999999994</v>
      </c>
      <c r="V67" s="112">
        <f t="shared" ref="V67:V99" si="10">G67-U67</f>
        <v>0</v>
      </c>
      <c r="Y67">
        <f>BAWANA!AW67+BAWANA!AX67</f>
        <v>24.92</v>
      </c>
      <c r="Z67">
        <f>BAWANA!BD67+BAWANA!BE67</f>
        <v>24.92</v>
      </c>
      <c r="AA67">
        <f>BAWANA!X67+BAWANA!Y67</f>
        <v>24.92</v>
      </c>
      <c r="AB67">
        <f>BAWANA!AE67+BAWANA!AF67</f>
        <v>24.92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220.15999999999997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220.15999999999997</v>
      </c>
      <c r="H68" s="112"/>
      <c r="I68">
        <f>BRPL_EOD!AI68+BRPL_EOD!AJ68</f>
        <v>77.56</v>
      </c>
      <c r="J68">
        <f>BYPL_EOD!AI68+BYPL_EOD!AJ68</f>
        <v>45</v>
      </c>
      <c r="K68">
        <f>MES_EOD!AI68+MES_EOD!AJ68</f>
        <v>5</v>
      </c>
      <c r="L68">
        <f>NDMC_EOD!AI68+NDMC_EOD!AJ68</f>
        <v>23</v>
      </c>
      <c r="M68">
        <f>TPDDL_EOD!AI68+TPDDL_EOD!AJ68</f>
        <v>69.61</v>
      </c>
      <c r="N68">
        <f t="shared" si="7"/>
        <v>220.17000000000002</v>
      </c>
      <c r="O68" s="112">
        <f t="shared" si="8"/>
        <v>-1.0000000000047748E-2</v>
      </c>
      <c r="P68">
        <v>77.556477267565953</v>
      </c>
      <c r="Q68">
        <v>44.997956124812632</v>
      </c>
      <c r="R68">
        <v>4.9997729027569591</v>
      </c>
      <c r="S68">
        <v>22.998955352682014</v>
      </c>
      <c r="T68">
        <v>69.606838352182393</v>
      </c>
      <c r="U68" s="114">
        <f t="shared" si="9"/>
        <v>220.15999999999994</v>
      </c>
      <c r="V68" s="112">
        <f t="shared" si="10"/>
        <v>0</v>
      </c>
      <c r="Y68">
        <f>BAWANA!AW68+BAWANA!AX68</f>
        <v>24.92</v>
      </c>
      <c r="Z68">
        <f>BAWANA!BD68+BAWANA!BE68</f>
        <v>24.92</v>
      </c>
      <c r="AA68">
        <f>BAWANA!X68+BAWANA!Y68</f>
        <v>24.92</v>
      </c>
      <c r="AB68">
        <f>BAWANA!AE68+BAWANA!AF68</f>
        <v>24.92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220.15999999999997</v>
      </c>
      <c r="E69">
        <f>BAWANA!AM69</f>
        <v>0</v>
      </c>
      <c r="F69">
        <f t="shared" si="11"/>
        <v>256</v>
      </c>
      <c r="G69">
        <f t="shared" si="12"/>
        <v>220.15999999999997</v>
      </c>
      <c r="H69" s="112"/>
      <c r="I69">
        <f>BRPL_EOD!AI69+BRPL_EOD!AJ69</f>
        <v>77.56</v>
      </c>
      <c r="J69">
        <f>BYPL_EOD!AI69+BYPL_EOD!AJ69</f>
        <v>45</v>
      </c>
      <c r="K69">
        <f>MES_EOD!AI69+MES_EOD!AJ69</f>
        <v>5</v>
      </c>
      <c r="L69">
        <f>NDMC_EOD!AI69+NDMC_EOD!AJ69</f>
        <v>23</v>
      </c>
      <c r="M69">
        <f>TPDDL_EOD!AI69+TPDDL_EOD!AJ69</f>
        <v>69.61</v>
      </c>
      <c r="N69">
        <f t="shared" si="7"/>
        <v>220.17000000000002</v>
      </c>
      <c r="O69" s="112">
        <f t="shared" si="8"/>
        <v>-1.0000000000047748E-2</v>
      </c>
      <c r="P69">
        <v>77.556477267565953</v>
      </c>
      <c r="Q69">
        <v>44.997956124812632</v>
      </c>
      <c r="R69">
        <v>4.9997729027569591</v>
      </c>
      <c r="S69">
        <v>22.998955352682014</v>
      </c>
      <c r="T69">
        <v>69.606838352182393</v>
      </c>
      <c r="U69" s="114">
        <f t="shared" si="9"/>
        <v>220.15999999999994</v>
      </c>
      <c r="V69" s="112">
        <f t="shared" si="10"/>
        <v>0</v>
      </c>
      <c r="Y69">
        <f>BAWANA!AW69+BAWANA!AX69</f>
        <v>24.92</v>
      </c>
      <c r="Z69">
        <f>BAWANA!BD69+BAWANA!BE69</f>
        <v>24.92</v>
      </c>
      <c r="AA69">
        <f>BAWANA!X69+BAWANA!Y69</f>
        <v>24.92</v>
      </c>
      <c r="AB69">
        <f>BAWANA!AE69+BAWANA!AF69</f>
        <v>24.92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220.15999999999997</v>
      </c>
      <c r="E70">
        <f>BAWANA!AM70</f>
        <v>0</v>
      </c>
      <c r="F70">
        <f t="shared" si="11"/>
        <v>256</v>
      </c>
      <c r="G70">
        <f t="shared" si="12"/>
        <v>220.15999999999997</v>
      </c>
      <c r="H70" s="112"/>
      <c r="I70">
        <f>BRPL_EOD!AI70+BRPL_EOD!AJ70</f>
        <v>77.56</v>
      </c>
      <c r="J70">
        <f>BYPL_EOD!AI70+BYPL_EOD!AJ70</f>
        <v>45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220.17000000000002</v>
      </c>
      <c r="O70" s="112">
        <f t="shared" si="8"/>
        <v>-1.0000000000047748E-2</v>
      </c>
      <c r="P70">
        <v>77.556477267565953</v>
      </c>
      <c r="Q70">
        <v>44.997956124812632</v>
      </c>
      <c r="R70">
        <v>4.9997729027569591</v>
      </c>
      <c r="S70">
        <v>22.998955352682014</v>
      </c>
      <c r="T70">
        <v>69.606838352182393</v>
      </c>
      <c r="U70" s="114">
        <f t="shared" si="9"/>
        <v>220.15999999999994</v>
      </c>
      <c r="V70" s="112">
        <f t="shared" si="10"/>
        <v>0</v>
      </c>
      <c r="Y70">
        <f>BAWANA!AW70+BAWANA!AX70</f>
        <v>24.92</v>
      </c>
      <c r="Z70">
        <f>BAWANA!BD70+BAWANA!BE70</f>
        <v>24.92</v>
      </c>
      <c r="AA70">
        <f>BAWANA!X70+BAWANA!Y70</f>
        <v>24.92</v>
      </c>
      <c r="AB70">
        <f>BAWANA!AE70+BAWANA!AF70</f>
        <v>24.92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217.61</v>
      </c>
      <c r="E71">
        <f>BAWANA!AM71</f>
        <v>0</v>
      </c>
      <c r="F71">
        <f t="shared" si="11"/>
        <v>256</v>
      </c>
      <c r="G71">
        <f t="shared" si="12"/>
        <v>217.61</v>
      </c>
      <c r="H71" s="112"/>
      <c r="I71">
        <f>BRPL_EOD!AI71+BRPL_EOD!AJ71</f>
        <v>75</v>
      </c>
      <c r="J71">
        <f>BYPL_EOD!AI71+BYPL_EOD!AJ71</f>
        <v>45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217.61</v>
      </c>
      <c r="O71" s="112">
        <f t="shared" si="8"/>
        <v>0</v>
      </c>
      <c r="P71">
        <v>75</v>
      </c>
      <c r="Q71">
        <v>45</v>
      </c>
      <c r="R71">
        <v>5</v>
      </c>
      <c r="S71">
        <v>23</v>
      </c>
      <c r="T71">
        <v>69.61</v>
      </c>
      <c r="U71" s="114">
        <f t="shared" si="9"/>
        <v>217.61</v>
      </c>
      <c r="V71" s="112">
        <f t="shared" si="10"/>
        <v>0</v>
      </c>
      <c r="Y71">
        <f>BAWANA!AW71+BAWANA!AX71</f>
        <v>20.39</v>
      </c>
      <c r="Z71">
        <f>BAWANA!BD71+BAWANA!BE71</f>
        <v>32</v>
      </c>
      <c r="AA71">
        <f>BAWANA!X71+BAWANA!Y71</f>
        <v>20.39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227.61</v>
      </c>
      <c r="E72">
        <f>BAWANA!AM72</f>
        <v>0</v>
      </c>
      <c r="F72">
        <f t="shared" si="11"/>
        <v>256</v>
      </c>
      <c r="G72">
        <f t="shared" si="12"/>
        <v>227.61</v>
      </c>
      <c r="H72" s="112"/>
      <c r="I72">
        <f>BRPL_EOD!AI72+BRPL_EOD!AJ72</f>
        <v>75</v>
      </c>
      <c r="J72">
        <f>BYPL_EOD!AI72+BYPL_EOD!AJ72</f>
        <v>55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227.61</v>
      </c>
      <c r="O72" s="112">
        <f t="shared" si="8"/>
        <v>0</v>
      </c>
      <c r="P72">
        <v>75</v>
      </c>
      <c r="Q72">
        <v>55</v>
      </c>
      <c r="R72">
        <v>5</v>
      </c>
      <c r="S72">
        <v>23</v>
      </c>
      <c r="T72">
        <v>69.61</v>
      </c>
      <c r="U72" s="114">
        <f t="shared" si="9"/>
        <v>227.61</v>
      </c>
      <c r="V72" s="112">
        <f t="shared" si="10"/>
        <v>0</v>
      </c>
      <c r="Y72">
        <f>BAWANA!AW72+BAWANA!AX72</f>
        <v>10.39</v>
      </c>
      <c r="Z72">
        <f>BAWANA!BD72+BAWANA!BE72</f>
        <v>32</v>
      </c>
      <c r="AA72">
        <f>BAWANA!X72+BAWANA!Y72</f>
        <v>10.39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252.22000000000003</v>
      </c>
      <c r="E73">
        <f>BAWANA!AM73</f>
        <v>0</v>
      </c>
      <c r="F73">
        <f t="shared" si="11"/>
        <v>256</v>
      </c>
      <c r="G73">
        <f t="shared" si="12"/>
        <v>252.22000000000003</v>
      </c>
      <c r="H73" s="112"/>
      <c r="I73">
        <f>BRPL_EOD!AI73+BRPL_EOD!AJ73</f>
        <v>99.61</v>
      </c>
      <c r="J73">
        <f>BYPL_EOD!AI73+BYPL_EOD!AJ73</f>
        <v>55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252.22000000000003</v>
      </c>
      <c r="O73" s="112">
        <f t="shared" si="8"/>
        <v>0</v>
      </c>
      <c r="P73">
        <v>99.61</v>
      </c>
      <c r="Q73">
        <v>55</v>
      </c>
      <c r="R73">
        <v>5</v>
      </c>
      <c r="S73">
        <v>23</v>
      </c>
      <c r="T73">
        <v>69.61</v>
      </c>
      <c r="U73" s="114">
        <f t="shared" si="9"/>
        <v>252.22000000000003</v>
      </c>
      <c r="V73" s="112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252.22000000000003</v>
      </c>
      <c r="E74">
        <f>BAWANA!AM74</f>
        <v>0</v>
      </c>
      <c r="F74">
        <f t="shared" si="11"/>
        <v>256</v>
      </c>
      <c r="G74">
        <f t="shared" si="12"/>
        <v>252.22000000000003</v>
      </c>
      <c r="H74" s="112"/>
      <c r="I74">
        <f>BRPL_EOD!AI74+BRPL_EOD!AJ74</f>
        <v>99.61</v>
      </c>
      <c r="J74">
        <f>BYPL_EOD!AI74+BYPL_EOD!AJ74</f>
        <v>55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252.22000000000003</v>
      </c>
      <c r="O74" s="112">
        <f t="shared" si="8"/>
        <v>0</v>
      </c>
      <c r="P74">
        <v>99.61</v>
      </c>
      <c r="Q74">
        <v>55</v>
      </c>
      <c r="R74">
        <v>5</v>
      </c>
      <c r="S74">
        <v>23</v>
      </c>
      <c r="T74">
        <v>69.61</v>
      </c>
      <c r="U74" s="114">
        <f t="shared" si="9"/>
        <v>252.22000000000003</v>
      </c>
      <c r="V74" s="112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252.22000000000003</v>
      </c>
      <c r="E75">
        <f>BAWANA!AM75</f>
        <v>0</v>
      </c>
      <c r="F75">
        <f t="shared" si="11"/>
        <v>256</v>
      </c>
      <c r="G75">
        <f t="shared" si="12"/>
        <v>252.22000000000003</v>
      </c>
      <c r="H75" s="112"/>
      <c r="I75">
        <f>BRPL_EOD!AI75+BRPL_EOD!AJ75</f>
        <v>99.61</v>
      </c>
      <c r="J75">
        <f>BYPL_EOD!AI75+BYPL_EOD!AJ75</f>
        <v>55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252.22000000000003</v>
      </c>
      <c r="O75" s="112">
        <f t="shared" si="8"/>
        <v>0</v>
      </c>
      <c r="P75">
        <v>99.61</v>
      </c>
      <c r="Q75">
        <v>55</v>
      </c>
      <c r="R75">
        <v>5</v>
      </c>
      <c r="S75">
        <v>23</v>
      </c>
      <c r="T75">
        <v>69.61</v>
      </c>
      <c r="U75" s="114">
        <f t="shared" si="9"/>
        <v>252.22000000000003</v>
      </c>
      <c r="V75" s="112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227.61</v>
      </c>
      <c r="E76">
        <f>BAWANA!AM76</f>
        <v>0</v>
      </c>
      <c r="F76">
        <f t="shared" si="11"/>
        <v>256</v>
      </c>
      <c r="G76">
        <f t="shared" si="12"/>
        <v>227.61</v>
      </c>
      <c r="H76" s="112"/>
      <c r="I76">
        <f>BRPL_EOD!AI76+BRPL_EOD!AJ76</f>
        <v>75</v>
      </c>
      <c r="J76">
        <f>BYPL_EOD!AI76+BYPL_EOD!AJ76</f>
        <v>55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227.61</v>
      </c>
      <c r="O76" s="112">
        <f t="shared" si="8"/>
        <v>0</v>
      </c>
      <c r="P76">
        <v>75</v>
      </c>
      <c r="Q76">
        <v>55</v>
      </c>
      <c r="R76">
        <v>5</v>
      </c>
      <c r="S76">
        <v>23</v>
      </c>
      <c r="T76">
        <v>69.61</v>
      </c>
      <c r="U76" s="114">
        <f t="shared" si="9"/>
        <v>227.61</v>
      </c>
      <c r="V76" s="112">
        <f t="shared" si="10"/>
        <v>0</v>
      </c>
      <c r="Y76">
        <f>BAWANA!AW76+BAWANA!AX76</f>
        <v>10.39</v>
      </c>
      <c r="Z76">
        <f>BAWANA!BD76+BAWANA!BE76</f>
        <v>32</v>
      </c>
      <c r="AA76">
        <f>BAWANA!X76+BAWANA!Y76</f>
        <v>10.39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227.60000000000002</v>
      </c>
      <c r="E77">
        <f>BAWANA!AM77</f>
        <v>0</v>
      </c>
      <c r="F77">
        <f t="shared" si="11"/>
        <v>256</v>
      </c>
      <c r="G77">
        <f t="shared" si="12"/>
        <v>227.60000000000002</v>
      </c>
      <c r="H77" s="112"/>
      <c r="I77">
        <f>BRPL_EOD!AI77+BRPL_EOD!AJ77</f>
        <v>75</v>
      </c>
      <c r="J77">
        <f>BYPL_EOD!AI77+BYPL_EOD!AJ77</f>
        <v>55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227.61</v>
      </c>
      <c r="O77" s="112">
        <f t="shared" si="8"/>
        <v>-9.9999999999909051E-3</v>
      </c>
      <c r="P77">
        <v>74.996704889943331</v>
      </c>
      <c r="Q77">
        <v>54.997583585958438</v>
      </c>
      <c r="R77">
        <v>4.9997803259962215</v>
      </c>
      <c r="S77">
        <v>22.998989499582621</v>
      </c>
      <c r="T77">
        <v>69.606941698519393</v>
      </c>
      <c r="U77" s="114">
        <f t="shared" si="9"/>
        <v>227.60000000000002</v>
      </c>
      <c r="V77" s="112">
        <f t="shared" si="10"/>
        <v>0</v>
      </c>
      <c r="Y77">
        <f>BAWANA!AW77+BAWANA!AX77</f>
        <v>21.2</v>
      </c>
      <c r="Z77">
        <f>BAWANA!BD77+BAWANA!BE77</f>
        <v>21.2</v>
      </c>
      <c r="AA77">
        <f>BAWANA!X77+BAWANA!Y77</f>
        <v>21.2</v>
      </c>
      <c r="AB77">
        <f>BAWANA!AE77+BAWANA!AF77</f>
        <v>21.2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227.60000000000002</v>
      </c>
      <c r="E78">
        <f>BAWANA!AM78</f>
        <v>0</v>
      </c>
      <c r="F78">
        <f t="shared" si="11"/>
        <v>256</v>
      </c>
      <c r="G78">
        <f t="shared" si="12"/>
        <v>227.60000000000002</v>
      </c>
      <c r="H78" s="112"/>
      <c r="I78">
        <f>BRPL_EOD!AI78+BRPL_EOD!AJ78</f>
        <v>75</v>
      </c>
      <c r="J78">
        <f>BYPL_EOD!AI78+BYPL_EOD!AJ78</f>
        <v>55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227.61</v>
      </c>
      <c r="O78" s="112">
        <f t="shared" si="8"/>
        <v>-9.9999999999909051E-3</v>
      </c>
      <c r="P78">
        <v>74.996704889943331</v>
      </c>
      <c r="Q78">
        <v>54.997583585958438</v>
      </c>
      <c r="R78">
        <v>4.9997803259962215</v>
      </c>
      <c r="S78">
        <v>22.998989499582621</v>
      </c>
      <c r="T78">
        <v>69.606941698519393</v>
      </c>
      <c r="U78" s="114">
        <f t="shared" si="9"/>
        <v>227.60000000000002</v>
      </c>
      <c r="V78" s="112">
        <f t="shared" si="10"/>
        <v>0</v>
      </c>
      <c r="Y78">
        <f>BAWANA!AW78+BAWANA!AX78</f>
        <v>21.2</v>
      </c>
      <c r="Z78">
        <f>BAWANA!BD78+BAWANA!BE78</f>
        <v>21.2</v>
      </c>
      <c r="AA78">
        <f>BAWANA!X78+BAWANA!Y78</f>
        <v>21.2</v>
      </c>
      <c r="AB78">
        <f>BAWANA!AE78+BAWANA!AF78</f>
        <v>21.2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220.15999999999997</v>
      </c>
      <c r="E79">
        <f>BAWANA!AM79</f>
        <v>0</v>
      </c>
      <c r="F79">
        <f t="shared" si="11"/>
        <v>256</v>
      </c>
      <c r="G79">
        <f t="shared" si="12"/>
        <v>220.15999999999997</v>
      </c>
      <c r="H79" s="112"/>
      <c r="I79">
        <f>BRPL_EOD!AI79+BRPL_EOD!AJ79</f>
        <v>77.56</v>
      </c>
      <c r="J79">
        <f>BYPL_EOD!AI79+BYPL_EOD!AJ79</f>
        <v>45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220.17000000000002</v>
      </c>
      <c r="O79" s="112">
        <f t="shared" si="8"/>
        <v>-1.0000000000047748E-2</v>
      </c>
      <c r="P79">
        <v>77.556477267565953</v>
      </c>
      <c r="Q79">
        <v>44.997956124812632</v>
      </c>
      <c r="R79">
        <v>4.9997729027569591</v>
      </c>
      <c r="S79">
        <v>22.998955352682014</v>
      </c>
      <c r="T79">
        <v>69.606838352182393</v>
      </c>
      <c r="U79" s="114">
        <f t="shared" si="9"/>
        <v>220.15999999999994</v>
      </c>
      <c r="V79" s="112">
        <f t="shared" si="10"/>
        <v>0</v>
      </c>
      <c r="Y79">
        <f>BAWANA!AW79+BAWANA!AX79</f>
        <v>24.92</v>
      </c>
      <c r="Z79">
        <f>BAWANA!BD79+BAWANA!BE79</f>
        <v>24.92</v>
      </c>
      <c r="AA79">
        <f>BAWANA!X79+BAWANA!Y79</f>
        <v>24.92</v>
      </c>
      <c r="AB79">
        <f>BAWANA!AE79+BAWANA!AF79</f>
        <v>24.92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220.15999999999997</v>
      </c>
      <c r="E80">
        <f>BAWANA!AM80</f>
        <v>0</v>
      </c>
      <c r="F80">
        <f t="shared" si="11"/>
        <v>256</v>
      </c>
      <c r="G80">
        <f t="shared" si="12"/>
        <v>220.15999999999997</v>
      </c>
      <c r="H80" s="112"/>
      <c r="I80">
        <f>BRPL_EOD!AI80+BRPL_EOD!AJ80</f>
        <v>77.56</v>
      </c>
      <c r="J80">
        <f>BYPL_EOD!AI80+BYPL_EOD!AJ80</f>
        <v>45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220.17000000000002</v>
      </c>
      <c r="O80" s="112">
        <f t="shared" si="8"/>
        <v>-1.0000000000047748E-2</v>
      </c>
      <c r="P80">
        <v>77.556477267565953</v>
      </c>
      <c r="Q80">
        <v>44.997956124812632</v>
      </c>
      <c r="R80">
        <v>4.9997729027569591</v>
      </c>
      <c r="S80">
        <v>22.998955352682014</v>
      </c>
      <c r="T80">
        <v>69.606838352182393</v>
      </c>
      <c r="U80" s="114">
        <f t="shared" si="9"/>
        <v>220.15999999999994</v>
      </c>
      <c r="V80" s="112">
        <f t="shared" si="10"/>
        <v>0</v>
      </c>
      <c r="Y80">
        <f>BAWANA!AW80+BAWANA!AX80</f>
        <v>24.92</v>
      </c>
      <c r="Z80">
        <f>BAWANA!BD80+BAWANA!BE80</f>
        <v>24.92</v>
      </c>
      <c r="AA80">
        <f>BAWANA!X80+BAWANA!Y80</f>
        <v>24.92</v>
      </c>
      <c r="AB80">
        <f>BAWANA!AE80+BAWANA!AF80</f>
        <v>24.92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216.74</v>
      </c>
      <c r="E81">
        <f>BAWANA!AM81</f>
        <v>0</v>
      </c>
      <c r="F81">
        <f t="shared" si="11"/>
        <v>256</v>
      </c>
      <c r="G81">
        <f t="shared" si="12"/>
        <v>216.74</v>
      </c>
      <c r="H81" s="112"/>
      <c r="I81">
        <f>BRPL_EOD!AI81+BRPL_EOD!AJ81</f>
        <v>82.89</v>
      </c>
      <c r="J81">
        <f>BYPL_EOD!AI81+BYPL_EOD!AJ81</f>
        <v>47.93</v>
      </c>
      <c r="K81">
        <f>MES_EOD!AI81+MES_EOD!AJ81</f>
        <v>5</v>
      </c>
      <c r="L81">
        <f>NDMC_EOD!AI81+NDMC_EOD!AJ81</f>
        <v>23</v>
      </c>
      <c r="M81">
        <f>TPDDL_EOD!AI81+TPDDL_EOD!AJ81</f>
        <v>57.92</v>
      </c>
      <c r="N81">
        <f t="shared" si="7"/>
        <v>216.74</v>
      </c>
      <c r="O81" s="112">
        <f t="shared" si="8"/>
        <v>0</v>
      </c>
      <c r="P81">
        <v>82.89</v>
      </c>
      <c r="Q81">
        <v>47.93</v>
      </c>
      <c r="R81">
        <v>5</v>
      </c>
      <c r="S81">
        <v>23</v>
      </c>
      <c r="T81">
        <v>57.92</v>
      </c>
      <c r="U81" s="114">
        <f t="shared" si="9"/>
        <v>216.74</v>
      </c>
      <c r="V81" s="112">
        <f t="shared" si="10"/>
        <v>0</v>
      </c>
      <c r="Y81">
        <f>BAWANA!AW81+BAWANA!AX81</f>
        <v>26.63</v>
      </c>
      <c r="Z81">
        <f>BAWANA!BD81+BAWANA!BE81</f>
        <v>26.63</v>
      </c>
      <c r="AA81">
        <f>BAWANA!X81+BAWANA!Y81</f>
        <v>26.63</v>
      </c>
      <c r="AB81">
        <f>BAWANA!AE81+BAWANA!AF81</f>
        <v>26.63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216.74</v>
      </c>
      <c r="E82">
        <f>BAWANA!AM82</f>
        <v>0</v>
      </c>
      <c r="F82">
        <f t="shared" si="11"/>
        <v>256</v>
      </c>
      <c r="G82">
        <f t="shared" si="12"/>
        <v>216.74</v>
      </c>
      <c r="H82" s="112"/>
      <c r="I82">
        <f>BRPL_EOD!AI82+BRPL_EOD!AJ82</f>
        <v>82.89</v>
      </c>
      <c r="J82">
        <f>BYPL_EOD!AI82+BYPL_EOD!AJ82</f>
        <v>47.93</v>
      </c>
      <c r="K82">
        <f>MES_EOD!AI82+MES_EOD!AJ82</f>
        <v>5</v>
      </c>
      <c r="L82">
        <f>NDMC_EOD!AI82+NDMC_EOD!AJ82</f>
        <v>23</v>
      </c>
      <c r="M82">
        <f>TPDDL_EOD!AI82+TPDDL_EOD!AJ82</f>
        <v>57.92</v>
      </c>
      <c r="N82">
        <f t="shared" si="7"/>
        <v>216.74</v>
      </c>
      <c r="O82" s="112">
        <f t="shared" si="8"/>
        <v>0</v>
      </c>
      <c r="P82">
        <v>82.89</v>
      </c>
      <c r="Q82">
        <v>47.93</v>
      </c>
      <c r="R82">
        <v>5</v>
      </c>
      <c r="S82">
        <v>23</v>
      </c>
      <c r="T82">
        <v>57.92</v>
      </c>
      <c r="U82" s="114">
        <f t="shared" si="9"/>
        <v>216.74</v>
      </c>
      <c r="V82" s="112">
        <f t="shared" si="10"/>
        <v>0</v>
      </c>
      <c r="Y82">
        <f>BAWANA!AW82+BAWANA!AX82</f>
        <v>26.63</v>
      </c>
      <c r="Z82">
        <f>BAWANA!BD82+BAWANA!BE82</f>
        <v>26.63</v>
      </c>
      <c r="AA82">
        <f>BAWANA!X82+BAWANA!Y82</f>
        <v>26.63</v>
      </c>
      <c r="AB82">
        <f>BAWANA!AE82+BAWANA!AF82</f>
        <v>26.63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216.74</v>
      </c>
      <c r="E83">
        <f>BAWANA!AM83</f>
        <v>0</v>
      </c>
      <c r="F83">
        <f t="shared" si="11"/>
        <v>256</v>
      </c>
      <c r="G83">
        <f t="shared" si="12"/>
        <v>216.74</v>
      </c>
      <c r="H83" s="112"/>
      <c r="I83">
        <f>BRPL_EOD!AI83+BRPL_EOD!AJ83</f>
        <v>82.89</v>
      </c>
      <c r="J83">
        <f>BYPL_EOD!AI83+BYPL_EOD!AJ83</f>
        <v>47.93</v>
      </c>
      <c r="K83">
        <f>MES_EOD!AI83+MES_EOD!AJ83</f>
        <v>5</v>
      </c>
      <c r="L83">
        <f>NDMC_EOD!AI83+NDMC_EOD!AJ83</f>
        <v>23</v>
      </c>
      <c r="M83">
        <f>TPDDL_EOD!AI83+TPDDL_EOD!AJ83</f>
        <v>57.92</v>
      </c>
      <c r="N83">
        <f t="shared" si="7"/>
        <v>216.74</v>
      </c>
      <c r="O83" s="112">
        <f t="shared" si="8"/>
        <v>0</v>
      </c>
      <c r="P83">
        <v>82.89</v>
      </c>
      <c r="Q83">
        <v>47.93</v>
      </c>
      <c r="R83">
        <v>5</v>
      </c>
      <c r="S83">
        <v>23</v>
      </c>
      <c r="T83">
        <v>57.92</v>
      </c>
      <c r="U83" s="114">
        <f t="shared" si="9"/>
        <v>216.74</v>
      </c>
      <c r="V83" s="112">
        <f t="shared" si="10"/>
        <v>0</v>
      </c>
      <c r="Y83">
        <f>BAWANA!AW83+BAWANA!AX83</f>
        <v>26.63</v>
      </c>
      <c r="Z83">
        <f>BAWANA!BD83+BAWANA!BE83</f>
        <v>26.63</v>
      </c>
      <c r="AA83">
        <f>BAWANA!X83+BAWANA!Y83</f>
        <v>26.63</v>
      </c>
      <c r="AB83">
        <f>BAWANA!AE83+BAWANA!AF83</f>
        <v>26.63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216.74</v>
      </c>
      <c r="E84">
        <f>BAWANA!AM84</f>
        <v>0</v>
      </c>
      <c r="F84">
        <f t="shared" si="11"/>
        <v>256</v>
      </c>
      <c r="G84">
        <f t="shared" si="12"/>
        <v>216.74</v>
      </c>
      <c r="H84" s="112"/>
      <c r="I84">
        <f>BRPL_EOD!AI84+BRPL_EOD!AJ84</f>
        <v>82.89</v>
      </c>
      <c r="J84">
        <f>BYPL_EOD!AI84+BYPL_EOD!AJ84</f>
        <v>47.93</v>
      </c>
      <c r="K84">
        <f>MES_EOD!AI84+MES_EOD!AJ84</f>
        <v>5</v>
      </c>
      <c r="L84">
        <f>NDMC_EOD!AI84+NDMC_EOD!AJ84</f>
        <v>23</v>
      </c>
      <c r="M84">
        <f>TPDDL_EOD!AI84+TPDDL_EOD!AJ84</f>
        <v>57.92</v>
      </c>
      <c r="N84">
        <f t="shared" si="7"/>
        <v>216.74</v>
      </c>
      <c r="O84" s="112">
        <f t="shared" si="8"/>
        <v>0</v>
      </c>
      <c r="P84">
        <v>82.89</v>
      </c>
      <c r="Q84">
        <v>47.93</v>
      </c>
      <c r="R84">
        <v>5</v>
      </c>
      <c r="S84">
        <v>23</v>
      </c>
      <c r="T84">
        <v>57.92</v>
      </c>
      <c r="U84" s="114">
        <f t="shared" si="9"/>
        <v>216.74</v>
      </c>
      <c r="V84" s="112">
        <f t="shared" si="10"/>
        <v>0</v>
      </c>
      <c r="Y84">
        <f>BAWANA!AW84+BAWANA!AX84</f>
        <v>26.63</v>
      </c>
      <c r="Z84">
        <f>BAWANA!BD84+BAWANA!BE84</f>
        <v>26.63</v>
      </c>
      <c r="AA84">
        <f>BAWANA!X84+BAWANA!Y84</f>
        <v>26.63</v>
      </c>
      <c r="AB84">
        <f>BAWANA!AE84+BAWANA!AF84</f>
        <v>26.63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216.74</v>
      </c>
      <c r="E85">
        <f>BAWANA!AM85</f>
        <v>0</v>
      </c>
      <c r="F85">
        <f t="shared" si="11"/>
        <v>256</v>
      </c>
      <c r="G85">
        <f t="shared" si="12"/>
        <v>216.74</v>
      </c>
      <c r="H85" s="112"/>
      <c r="I85">
        <f>BRPL_EOD!AI85+BRPL_EOD!AJ85</f>
        <v>82.89</v>
      </c>
      <c r="J85">
        <f>BYPL_EOD!AI85+BYPL_EOD!AJ85</f>
        <v>47.93</v>
      </c>
      <c r="K85">
        <f>MES_EOD!AI85+MES_EOD!AJ85</f>
        <v>5</v>
      </c>
      <c r="L85">
        <f>NDMC_EOD!AI85+NDMC_EOD!AJ85</f>
        <v>23</v>
      </c>
      <c r="M85">
        <f>TPDDL_EOD!AI85+TPDDL_EOD!AJ85</f>
        <v>57.92</v>
      </c>
      <c r="N85">
        <f t="shared" si="7"/>
        <v>216.74</v>
      </c>
      <c r="O85" s="112">
        <f t="shared" si="8"/>
        <v>0</v>
      </c>
      <c r="P85">
        <v>82.89</v>
      </c>
      <c r="Q85">
        <v>47.93</v>
      </c>
      <c r="R85">
        <v>5</v>
      </c>
      <c r="S85">
        <v>23</v>
      </c>
      <c r="T85">
        <v>57.92</v>
      </c>
      <c r="U85" s="114">
        <f t="shared" si="9"/>
        <v>216.74</v>
      </c>
      <c r="V85" s="112">
        <f t="shared" si="10"/>
        <v>0</v>
      </c>
      <c r="Y85">
        <f>BAWANA!AW85+BAWANA!AX85</f>
        <v>26.63</v>
      </c>
      <c r="Z85">
        <f>BAWANA!BD85+BAWANA!BE85</f>
        <v>26.63</v>
      </c>
      <c r="AA85">
        <f>BAWANA!X85+BAWANA!Y85</f>
        <v>26.63</v>
      </c>
      <c r="AB85">
        <f>BAWANA!AE85+BAWANA!AF85</f>
        <v>26.63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216.74</v>
      </c>
      <c r="E86">
        <f>BAWANA!AM86</f>
        <v>0</v>
      </c>
      <c r="F86">
        <f t="shared" si="11"/>
        <v>256</v>
      </c>
      <c r="G86">
        <f t="shared" si="12"/>
        <v>216.74</v>
      </c>
      <c r="H86" s="112"/>
      <c r="I86">
        <f>BRPL_EOD!AI86+BRPL_EOD!AJ86</f>
        <v>82.89</v>
      </c>
      <c r="J86">
        <f>BYPL_EOD!AI86+BYPL_EOD!AJ86</f>
        <v>47.93</v>
      </c>
      <c r="K86">
        <f>MES_EOD!AI86+MES_EOD!AJ86</f>
        <v>5</v>
      </c>
      <c r="L86">
        <f>NDMC_EOD!AI86+NDMC_EOD!AJ86</f>
        <v>23</v>
      </c>
      <c r="M86">
        <f>TPDDL_EOD!AI86+TPDDL_EOD!AJ86</f>
        <v>57.92</v>
      </c>
      <c r="N86">
        <f t="shared" si="7"/>
        <v>216.74</v>
      </c>
      <c r="O86" s="112">
        <f t="shared" si="8"/>
        <v>0</v>
      </c>
      <c r="P86">
        <v>82.89</v>
      </c>
      <c r="Q86">
        <v>47.93</v>
      </c>
      <c r="R86">
        <v>5</v>
      </c>
      <c r="S86">
        <v>23</v>
      </c>
      <c r="T86">
        <v>57.92</v>
      </c>
      <c r="U86" s="114">
        <f t="shared" si="9"/>
        <v>216.74</v>
      </c>
      <c r="V86" s="112">
        <f t="shared" si="10"/>
        <v>0</v>
      </c>
      <c r="Y86">
        <f>BAWANA!AW86+BAWANA!AX86</f>
        <v>26.63</v>
      </c>
      <c r="Z86">
        <f>BAWANA!BD86+BAWANA!BE86</f>
        <v>26.63</v>
      </c>
      <c r="AA86">
        <f>BAWANA!X86+BAWANA!Y86</f>
        <v>26.63</v>
      </c>
      <c r="AB86">
        <f>BAWANA!AE86+BAWANA!AF86</f>
        <v>26.63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216.74</v>
      </c>
      <c r="E87">
        <f>BAWANA!AM87</f>
        <v>0</v>
      </c>
      <c r="F87">
        <f t="shared" si="11"/>
        <v>256</v>
      </c>
      <c r="G87">
        <f t="shared" si="12"/>
        <v>216.74</v>
      </c>
      <c r="H87" s="112"/>
      <c r="I87">
        <f>BRPL_EOD!AI87+BRPL_EOD!AJ87</f>
        <v>82.89</v>
      </c>
      <c r="J87">
        <f>BYPL_EOD!AI87+BYPL_EOD!AJ87</f>
        <v>47.93</v>
      </c>
      <c r="K87">
        <f>MES_EOD!AI87+MES_EOD!AJ87</f>
        <v>5</v>
      </c>
      <c r="L87">
        <f>NDMC_EOD!AI87+NDMC_EOD!AJ87</f>
        <v>23</v>
      </c>
      <c r="M87">
        <f>TPDDL_EOD!AI87+TPDDL_EOD!AJ87</f>
        <v>57.92</v>
      </c>
      <c r="N87">
        <f t="shared" si="7"/>
        <v>216.74</v>
      </c>
      <c r="O87" s="112">
        <f t="shared" si="8"/>
        <v>0</v>
      </c>
      <c r="P87">
        <v>82.89</v>
      </c>
      <c r="Q87">
        <v>47.93</v>
      </c>
      <c r="R87">
        <v>5</v>
      </c>
      <c r="S87">
        <v>23</v>
      </c>
      <c r="T87">
        <v>57.92</v>
      </c>
      <c r="U87" s="114">
        <f t="shared" si="9"/>
        <v>216.74</v>
      </c>
      <c r="V87" s="112">
        <f t="shared" si="10"/>
        <v>0</v>
      </c>
      <c r="Y87">
        <f>BAWANA!AW87+BAWANA!AX87</f>
        <v>26.63</v>
      </c>
      <c r="Z87">
        <f>BAWANA!BD87+BAWANA!BE87</f>
        <v>26.63</v>
      </c>
      <c r="AA87">
        <f>BAWANA!X87+BAWANA!Y87</f>
        <v>26.63</v>
      </c>
      <c r="AB87">
        <f>BAWANA!AE87+BAWANA!AF87</f>
        <v>26.63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216.74</v>
      </c>
      <c r="E88">
        <f>BAWANA!AM88</f>
        <v>0</v>
      </c>
      <c r="F88">
        <f t="shared" si="11"/>
        <v>256</v>
      </c>
      <c r="G88">
        <f t="shared" si="12"/>
        <v>216.74</v>
      </c>
      <c r="H88" s="112"/>
      <c r="I88">
        <f>BRPL_EOD!AI88+BRPL_EOD!AJ88</f>
        <v>82.89</v>
      </c>
      <c r="J88">
        <f>BYPL_EOD!AI88+BYPL_EOD!AJ88</f>
        <v>47.93</v>
      </c>
      <c r="K88">
        <f>MES_EOD!AI88+MES_EOD!AJ88</f>
        <v>5</v>
      </c>
      <c r="L88">
        <f>NDMC_EOD!AI88+NDMC_EOD!AJ88</f>
        <v>23</v>
      </c>
      <c r="M88">
        <f>TPDDL_EOD!AI88+TPDDL_EOD!AJ88</f>
        <v>57.92</v>
      </c>
      <c r="N88">
        <f t="shared" si="7"/>
        <v>216.74</v>
      </c>
      <c r="O88" s="112">
        <f t="shared" si="8"/>
        <v>0</v>
      </c>
      <c r="P88">
        <v>82.89</v>
      </c>
      <c r="Q88">
        <v>47.93</v>
      </c>
      <c r="R88">
        <v>5</v>
      </c>
      <c r="S88">
        <v>23</v>
      </c>
      <c r="T88">
        <v>57.92</v>
      </c>
      <c r="U88" s="114">
        <f t="shared" si="9"/>
        <v>216.74</v>
      </c>
      <c r="V88" s="112">
        <f t="shared" si="10"/>
        <v>0</v>
      </c>
      <c r="Y88">
        <f>BAWANA!AW88+BAWANA!AX88</f>
        <v>26.63</v>
      </c>
      <c r="Z88">
        <f>BAWANA!BD88+BAWANA!BE88</f>
        <v>26.63</v>
      </c>
      <c r="AA88">
        <f>BAWANA!X88+BAWANA!Y88</f>
        <v>26.63</v>
      </c>
      <c r="AB88">
        <f>BAWANA!AE88+BAWANA!AF88</f>
        <v>26.63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216.74</v>
      </c>
      <c r="E89">
        <f>BAWANA!AM89</f>
        <v>0</v>
      </c>
      <c r="F89">
        <f t="shared" si="11"/>
        <v>256</v>
      </c>
      <c r="G89">
        <f t="shared" si="12"/>
        <v>216.74</v>
      </c>
      <c r="H89" s="112"/>
      <c r="I89">
        <f>BRPL_EOD!AI89+BRPL_EOD!AJ89</f>
        <v>82.89</v>
      </c>
      <c r="J89">
        <f>BYPL_EOD!AI89+BYPL_EOD!AJ89</f>
        <v>47.93</v>
      </c>
      <c r="K89">
        <f>MES_EOD!AI89+MES_EOD!AJ89</f>
        <v>5</v>
      </c>
      <c r="L89">
        <f>NDMC_EOD!AI89+NDMC_EOD!AJ89</f>
        <v>23</v>
      </c>
      <c r="M89">
        <f>TPDDL_EOD!AI89+TPDDL_EOD!AJ89</f>
        <v>57.92</v>
      </c>
      <c r="N89">
        <f t="shared" si="7"/>
        <v>216.74</v>
      </c>
      <c r="O89" s="112">
        <f t="shared" si="8"/>
        <v>0</v>
      </c>
      <c r="P89">
        <v>82.89</v>
      </c>
      <c r="Q89">
        <v>47.93</v>
      </c>
      <c r="R89">
        <v>5</v>
      </c>
      <c r="S89">
        <v>23</v>
      </c>
      <c r="T89">
        <v>57.92</v>
      </c>
      <c r="U89" s="114">
        <f t="shared" si="9"/>
        <v>216.74</v>
      </c>
      <c r="V89" s="112">
        <f t="shared" si="10"/>
        <v>0</v>
      </c>
      <c r="Y89">
        <f>BAWANA!AW89+BAWANA!AX89</f>
        <v>26.63</v>
      </c>
      <c r="Z89">
        <f>BAWANA!BD89+BAWANA!BE89</f>
        <v>26.63</v>
      </c>
      <c r="AA89">
        <f>BAWANA!X89+BAWANA!Y89</f>
        <v>26.63</v>
      </c>
      <c r="AB89">
        <f>BAWANA!AE89+BAWANA!AF89</f>
        <v>26.63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216.74</v>
      </c>
      <c r="E90">
        <f>BAWANA!AM90</f>
        <v>0</v>
      </c>
      <c r="F90">
        <f t="shared" si="11"/>
        <v>256</v>
      </c>
      <c r="G90">
        <f t="shared" si="12"/>
        <v>216.74</v>
      </c>
      <c r="H90" s="112"/>
      <c r="I90">
        <f>BRPL_EOD!AI90+BRPL_EOD!AJ90</f>
        <v>82.89</v>
      </c>
      <c r="J90">
        <f>BYPL_EOD!AI90+BYPL_EOD!AJ90</f>
        <v>47.93</v>
      </c>
      <c r="K90">
        <f>MES_EOD!AI90+MES_EOD!AJ90</f>
        <v>5</v>
      </c>
      <c r="L90">
        <f>NDMC_EOD!AI90+NDMC_EOD!AJ90</f>
        <v>23</v>
      </c>
      <c r="M90">
        <f>TPDDL_EOD!AI90+TPDDL_EOD!AJ90</f>
        <v>57.92</v>
      </c>
      <c r="N90">
        <f t="shared" si="7"/>
        <v>216.74</v>
      </c>
      <c r="O90" s="112">
        <f t="shared" si="8"/>
        <v>0</v>
      </c>
      <c r="P90">
        <v>82.89</v>
      </c>
      <c r="Q90">
        <v>47.93</v>
      </c>
      <c r="R90">
        <v>5</v>
      </c>
      <c r="S90">
        <v>23</v>
      </c>
      <c r="T90">
        <v>57.92</v>
      </c>
      <c r="U90" s="114">
        <f t="shared" si="9"/>
        <v>216.74</v>
      </c>
      <c r="V90" s="112">
        <f t="shared" si="10"/>
        <v>0</v>
      </c>
      <c r="Y90">
        <f>BAWANA!AW90+BAWANA!AX90</f>
        <v>26.63</v>
      </c>
      <c r="Z90">
        <f>BAWANA!BD90+BAWANA!BE90</f>
        <v>26.63</v>
      </c>
      <c r="AA90">
        <f>BAWANA!X90+BAWANA!Y90</f>
        <v>26.63</v>
      </c>
      <c r="AB90">
        <f>BAWANA!AE90+BAWANA!AF90</f>
        <v>26.63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5.2446575000000042</v>
      </c>
      <c r="E99" s="114">
        <f t="shared" si="14"/>
        <v>0</v>
      </c>
      <c r="F99" s="114">
        <f t="shared" si="14"/>
        <v>6.1440000000000001</v>
      </c>
      <c r="G99" s="114">
        <f t="shared" si="14"/>
        <v>5.2446575000000042</v>
      </c>
      <c r="H99" s="114"/>
      <c r="I99" s="114">
        <f t="shared" si="14"/>
        <v>1.9840500000000036</v>
      </c>
      <c r="J99" s="114">
        <f t="shared" si="14"/>
        <v>1.1673700000000002</v>
      </c>
      <c r="K99" s="114">
        <f t="shared" si="14"/>
        <v>0.11933249999999995</v>
      </c>
      <c r="L99" s="114">
        <f t="shared" si="14"/>
        <v>0.48767750000000037</v>
      </c>
      <c r="M99" s="114">
        <f t="shared" si="14"/>
        <v>1.4861950000000002</v>
      </c>
      <c r="N99" s="114">
        <f t="shared" si="14"/>
        <v>5.2446250000000001</v>
      </c>
      <c r="O99" s="114">
        <f t="shared" si="14"/>
        <v>3.2499999999629383E-5</v>
      </c>
      <c r="P99" s="114">
        <f t="shared" si="14"/>
        <v>1.9840646560285504</v>
      </c>
      <c r="Q99" s="114">
        <f t="shared" si="14"/>
        <v>1.1673777683175079</v>
      </c>
      <c r="R99" s="114">
        <f t="shared" si="14"/>
        <v>0.11933328997990167</v>
      </c>
      <c r="S99" s="114">
        <f t="shared" si="14"/>
        <v>0.48768048651895224</v>
      </c>
      <c r="T99" s="114">
        <f t="shared" si="14"/>
        <v>1.4862012991550904</v>
      </c>
      <c r="U99" s="114">
        <f t="shared" si="14"/>
        <v>5.2446575000000042</v>
      </c>
      <c r="V99" s="114">
        <f t="shared" si="10"/>
        <v>0</v>
      </c>
      <c r="Y99" s="114">
        <f>SUM(Y3:Y98)/4000</f>
        <v>0.60414999999999985</v>
      </c>
      <c r="Z99" s="114">
        <f t="shared" ref="Z99:AD99" si="15">SUM(Z3:Z98)/4000</f>
        <v>0.64185749999999975</v>
      </c>
      <c r="AA99" s="114">
        <f t="shared" si="15"/>
        <v>0.60414999999999985</v>
      </c>
      <c r="AB99" s="114">
        <f t="shared" si="15"/>
        <v>0.64185749999999975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341.56456300000002</v>
      </c>
      <c r="L3">
        <v>653.15250000000003</v>
      </c>
      <c r="M3">
        <v>92</v>
      </c>
      <c r="N3">
        <v>118.125</v>
      </c>
      <c r="O3">
        <v>123.66562500000001</v>
      </c>
      <c r="P3">
        <v>123.375</v>
      </c>
      <c r="Q3">
        <v>20.556000000000001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45.251849999999997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54.186300000000003</v>
      </c>
      <c r="AL3">
        <v>12.782</v>
      </c>
      <c r="AM3">
        <v>0</v>
      </c>
      <c r="AN3">
        <v>0.59302999999999995</v>
      </c>
      <c r="AO3">
        <v>0</v>
      </c>
      <c r="AP3">
        <v>3.2025000000000001</v>
      </c>
      <c r="AQ3">
        <v>0</v>
      </c>
      <c r="AR3">
        <v>39.744</v>
      </c>
      <c r="AS3">
        <v>24.75168</v>
      </c>
      <c r="AT3">
        <v>20.001799999999999</v>
      </c>
      <c r="AU3">
        <v>0</v>
      </c>
      <c r="AV3">
        <v>32.549999999999997</v>
      </c>
      <c r="AW3">
        <v>54.625799999999998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93.75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2618.2210810000001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341.56456300000002</v>
      </c>
      <c r="L4">
        <v>653.15250000000003</v>
      </c>
      <c r="M4">
        <v>92</v>
      </c>
      <c r="N4">
        <v>118.125</v>
      </c>
      <c r="O4">
        <v>123.66562500000001</v>
      </c>
      <c r="P4">
        <v>123.375</v>
      </c>
      <c r="Q4">
        <v>20.556000000000001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45.251849999999997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54.186300000000003</v>
      </c>
      <c r="AL4">
        <v>70.882000000000005</v>
      </c>
      <c r="AM4">
        <v>0</v>
      </c>
      <c r="AN4">
        <v>0.59302999999999995</v>
      </c>
      <c r="AO4">
        <v>0</v>
      </c>
      <c r="AP4">
        <v>3.2025000000000001</v>
      </c>
      <c r="AQ4">
        <v>0</v>
      </c>
      <c r="AR4">
        <v>39.744</v>
      </c>
      <c r="AS4">
        <v>24.75168</v>
      </c>
      <c r="AT4">
        <v>20.001799999999999</v>
      </c>
      <c r="AU4">
        <v>0</v>
      </c>
      <c r="AV4">
        <v>32.549999999999997</v>
      </c>
      <c r="AW4">
        <v>54.625799999999998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93.75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2676.321081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341.56456300000002</v>
      </c>
      <c r="L5">
        <v>653.15250000000003</v>
      </c>
      <c r="M5">
        <v>92</v>
      </c>
      <c r="N5">
        <v>118.125</v>
      </c>
      <c r="O5">
        <v>123.66562500000001</v>
      </c>
      <c r="P5">
        <v>123.375</v>
      </c>
      <c r="Q5">
        <v>20.556000000000001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45.251849999999997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0</v>
      </c>
      <c r="AG5">
        <v>0</v>
      </c>
      <c r="AH5">
        <v>0</v>
      </c>
      <c r="AI5">
        <v>0</v>
      </c>
      <c r="AJ5">
        <v>0</v>
      </c>
      <c r="AK5">
        <v>54.186300000000003</v>
      </c>
      <c r="AL5">
        <v>70.882000000000005</v>
      </c>
      <c r="AM5">
        <v>0</v>
      </c>
      <c r="AN5">
        <v>0.59302999999999995</v>
      </c>
      <c r="AO5">
        <v>0</v>
      </c>
      <c r="AP5">
        <v>3.2025000000000001</v>
      </c>
      <c r="AQ5">
        <v>0</v>
      </c>
      <c r="AR5">
        <v>8.8320000000000007</v>
      </c>
      <c r="AS5">
        <v>24.75168</v>
      </c>
      <c r="AT5">
        <v>20.001799999999999</v>
      </c>
      <c r="AU5">
        <v>0</v>
      </c>
      <c r="AV5">
        <v>32.549999999999997</v>
      </c>
      <c r="AW5">
        <v>54.625799999999998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93.75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2645.4090809999998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341.56456300000002</v>
      </c>
      <c r="L6">
        <v>653.15250000000003</v>
      </c>
      <c r="M6">
        <v>92</v>
      </c>
      <c r="N6">
        <v>118.125</v>
      </c>
      <c r="O6">
        <v>123.66562500000001</v>
      </c>
      <c r="P6">
        <v>123.375</v>
      </c>
      <c r="Q6">
        <v>20.556000000000001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45.251849999999997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0</v>
      </c>
      <c r="AG6">
        <v>0</v>
      </c>
      <c r="AH6">
        <v>0</v>
      </c>
      <c r="AI6">
        <v>0</v>
      </c>
      <c r="AJ6">
        <v>0</v>
      </c>
      <c r="AK6">
        <v>54.186300000000003</v>
      </c>
      <c r="AL6">
        <v>70.882000000000005</v>
      </c>
      <c r="AM6">
        <v>0</v>
      </c>
      <c r="AN6">
        <v>0.59302999999999995</v>
      </c>
      <c r="AO6">
        <v>0</v>
      </c>
      <c r="AP6">
        <v>3.2025000000000001</v>
      </c>
      <c r="AQ6">
        <v>0</v>
      </c>
      <c r="AR6">
        <v>5.52</v>
      </c>
      <c r="AS6">
        <v>24.75168</v>
      </c>
      <c r="AT6">
        <v>20.001799999999999</v>
      </c>
      <c r="AU6">
        <v>0</v>
      </c>
      <c r="AV6">
        <v>32.549999999999997</v>
      </c>
      <c r="AW6">
        <v>54.625799999999998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93.75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2642.0970809999999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341.56456300000002</v>
      </c>
      <c r="L7">
        <v>653.15250000000003</v>
      </c>
      <c r="M7">
        <v>92</v>
      </c>
      <c r="N7">
        <v>118.125</v>
      </c>
      <c r="O7">
        <v>123.66562500000001</v>
      </c>
      <c r="P7">
        <v>123.375</v>
      </c>
      <c r="Q7">
        <v>20.556000000000001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45.251849999999997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0</v>
      </c>
      <c r="AG7">
        <v>0</v>
      </c>
      <c r="AH7">
        <v>0</v>
      </c>
      <c r="AI7">
        <v>0</v>
      </c>
      <c r="AJ7">
        <v>0</v>
      </c>
      <c r="AK7">
        <v>54.186300000000003</v>
      </c>
      <c r="AL7">
        <v>70.882000000000005</v>
      </c>
      <c r="AM7">
        <v>0</v>
      </c>
      <c r="AN7">
        <v>0.59302999999999995</v>
      </c>
      <c r="AO7">
        <v>0</v>
      </c>
      <c r="AP7">
        <v>3.2025000000000001</v>
      </c>
      <c r="AQ7">
        <v>0</v>
      </c>
      <c r="AR7">
        <v>5.52</v>
      </c>
      <c r="AS7">
        <v>24.75168</v>
      </c>
      <c r="AT7">
        <v>20.001799999999999</v>
      </c>
      <c r="AU7">
        <v>0</v>
      </c>
      <c r="AV7">
        <v>32.549999999999997</v>
      </c>
      <c r="AW7">
        <v>54.625799999999998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93.75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2642.0970809999999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341.56456300000002</v>
      </c>
      <c r="L8">
        <v>653.15250000000003</v>
      </c>
      <c r="M8">
        <v>92</v>
      </c>
      <c r="N8">
        <v>118.125</v>
      </c>
      <c r="O8">
        <v>123.66562500000001</v>
      </c>
      <c r="P8">
        <v>123.375</v>
      </c>
      <c r="Q8">
        <v>20.556000000000001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45.251849999999997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0</v>
      </c>
      <c r="AG8">
        <v>0</v>
      </c>
      <c r="AH8">
        <v>0</v>
      </c>
      <c r="AI8">
        <v>0</v>
      </c>
      <c r="AJ8">
        <v>0</v>
      </c>
      <c r="AK8">
        <v>54.186300000000003</v>
      </c>
      <c r="AL8">
        <v>12.782</v>
      </c>
      <c r="AM8">
        <v>0</v>
      </c>
      <c r="AN8">
        <v>0.59302999999999995</v>
      </c>
      <c r="AO8">
        <v>0</v>
      </c>
      <c r="AP8">
        <v>3.2025000000000001</v>
      </c>
      <c r="AQ8">
        <v>0</v>
      </c>
      <c r="AR8">
        <v>5.52</v>
      </c>
      <c r="AS8">
        <v>24.75168</v>
      </c>
      <c r="AT8">
        <v>20.001799999999999</v>
      </c>
      <c r="AU8">
        <v>0</v>
      </c>
      <c r="AV8">
        <v>32.549999999999997</v>
      </c>
      <c r="AW8">
        <v>54.625799999999998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93.75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2583.997081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341.56456300000002</v>
      </c>
      <c r="L9">
        <v>653.15250000000003</v>
      </c>
      <c r="M9">
        <v>92</v>
      </c>
      <c r="N9">
        <v>118.125</v>
      </c>
      <c r="O9">
        <v>123.66562500000001</v>
      </c>
      <c r="P9">
        <v>123.375</v>
      </c>
      <c r="Q9">
        <v>20.556000000000001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33.384999999999998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0</v>
      </c>
      <c r="AG9">
        <v>0</v>
      </c>
      <c r="AH9">
        <v>0</v>
      </c>
      <c r="AI9">
        <v>0</v>
      </c>
      <c r="AJ9">
        <v>0</v>
      </c>
      <c r="AK9">
        <v>54.186300000000003</v>
      </c>
      <c r="AL9">
        <v>2.3239999999999998</v>
      </c>
      <c r="AM9">
        <v>0</v>
      </c>
      <c r="AN9">
        <v>0.59302999999999995</v>
      </c>
      <c r="AO9">
        <v>0</v>
      </c>
      <c r="AP9">
        <v>8.3264999999999993</v>
      </c>
      <c r="AQ9">
        <v>0</v>
      </c>
      <c r="AR9">
        <v>5.52</v>
      </c>
      <c r="AS9">
        <v>5.3807999999999998</v>
      </c>
      <c r="AT9">
        <v>20.001799999999999</v>
      </c>
      <c r="AU9">
        <v>0</v>
      </c>
      <c r="AV9">
        <v>32.549999999999997</v>
      </c>
      <c r="AW9">
        <v>54.625799999999998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93.75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2547.4253509999999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341.56456300000002</v>
      </c>
      <c r="L10">
        <v>653.15250000000003</v>
      </c>
      <c r="M10">
        <v>92</v>
      </c>
      <c r="N10">
        <v>118.125</v>
      </c>
      <c r="O10">
        <v>123.66562500000001</v>
      </c>
      <c r="P10">
        <v>123.375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33.384999999999998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54.186300000000003</v>
      </c>
      <c r="AL10">
        <v>2.3239999999999998</v>
      </c>
      <c r="AM10">
        <v>0</v>
      </c>
      <c r="AN10">
        <v>0.59302999999999995</v>
      </c>
      <c r="AO10">
        <v>0</v>
      </c>
      <c r="AP10">
        <v>8.3264999999999993</v>
      </c>
      <c r="AQ10">
        <v>0</v>
      </c>
      <c r="AR10">
        <v>5.52</v>
      </c>
      <c r="AS10">
        <v>5.3807999999999998</v>
      </c>
      <c r="AT10">
        <v>20.001799999999999</v>
      </c>
      <c r="AU10">
        <v>0</v>
      </c>
      <c r="AV10">
        <v>32.549999999999997</v>
      </c>
      <c r="AW10">
        <v>54.625799999999998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93.75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2547.4253509999999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341.56456300000002</v>
      </c>
      <c r="L11">
        <v>653.15250000000003</v>
      </c>
      <c r="M11">
        <v>92</v>
      </c>
      <c r="N11">
        <v>118.125</v>
      </c>
      <c r="O11">
        <v>123.66562500000001</v>
      </c>
      <c r="P11">
        <v>123.375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33.384999999999998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54.186300000000003</v>
      </c>
      <c r="AL11">
        <v>2.3239999999999998</v>
      </c>
      <c r="AM11">
        <v>0</v>
      </c>
      <c r="AN11">
        <v>0.59302999999999995</v>
      </c>
      <c r="AO11">
        <v>0</v>
      </c>
      <c r="AP11">
        <v>8.3264999999999993</v>
      </c>
      <c r="AQ11">
        <v>0</v>
      </c>
      <c r="AR11">
        <v>5.52</v>
      </c>
      <c r="AS11">
        <v>5.3807999999999998</v>
      </c>
      <c r="AT11">
        <v>20.001799999999999</v>
      </c>
      <c r="AU11">
        <v>0</v>
      </c>
      <c r="AV11">
        <v>32.549999999999997</v>
      </c>
      <c r="AW11">
        <v>54.625799999999998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2547.4253509999999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341.56456300000002</v>
      </c>
      <c r="L12">
        <v>653.15250000000003</v>
      </c>
      <c r="M12">
        <v>92</v>
      </c>
      <c r="N12">
        <v>118.125</v>
      </c>
      <c r="O12">
        <v>123.66562500000001</v>
      </c>
      <c r="P12">
        <v>123.375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33.384999999999998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54.186300000000003</v>
      </c>
      <c r="AL12">
        <v>2.3239999999999998</v>
      </c>
      <c r="AM12">
        <v>0</v>
      </c>
      <c r="AN12">
        <v>0.59302999999999995</v>
      </c>
      <c r="AO12">
        <v>0</v>
      </c>
      <c r="AP12">
        <v>8.3264999999999993</v>
      </c>
      <c r="AQ12">
        <v>0</v>
      </c>
      <c r="AR12">
        <v>5.52</v>
      </c>
      <c r="AS12">
        <v>5.3807999999999998</v>
      </c>
      <c r="AT12">
        <v>20.001799999999999</v>
      </c>
      <c r="AU12">
        <v>0</v>
      </c>
      <c r="AV12">
        <v>32.549999999999997</v>
      </c>
      <c r="AW12">
        <v>54.625799999999998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2547.4253509999999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341.56456300000002</v>
      </c>
      <c r="L13">
        <v>653.15250000000003</v>
      </c>
      <c r="M13">
        <v>92</v>
      </c>
      <c r="N13">
        <v>118.125</v>
      </c>
      <c r="O13">
        <v>123.66562500000001</v>
      </c>
      <c r="P13">
        <v>123.375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33.384999999999998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54.186300000000003</v>
      </c>
      <c r="AL13">
        <v>2.3239999999999998</v>
      </c>
      <c r="AM13">
        <v>0</v>
      </c>
      <c r="AN13">
        <v>0.59302999999999995</v>
      </c>
      <c r="AO13">
        <v>0</v>
      </c>
      <c r="AP13">
        <v>3.843</v>
      </c>
      <c r="AQ13">
        <v>0</v>
      </c>
      <c r="AR13">
        <v>5.52</v>
      </c>
      <c r="AS13">
        <v>5.3807999999999998</v>
      </c>
      <c r="AT13">
        <v>20.001799999999999</v>
      </c>
      <c r="AU13">
        <v>0</v>
      </c>
      <c r="AV13">
        <v>32.549999999999997</v>
      </c>
      <c r="AW13">
        <v>54.625799999999998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2542.9418509999996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341.56456300000002</v>
      </c>
      <c r="L14">
        <v>653.15250000000003</v>
      </c>
      <c r="M14">
        <v>92</v>
      </c>
      <c r="N14">
        <v>118.125</v>
      </c>
      <c r="O14">
        <v>123.66562500000001</v>
      </c>
      <c r="P14">
        <v>123.375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33.384999999999998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54.186300000000003</v>
      </c>
      <c r="AL14">
        <v>2.3239999999999998</v>
      </c>
      <c r="AM14">
        <v>0</v>
      </c>
      <c r="AN14">
        <v>0.59302999999999995</v>
      </c>
      <c r="AO14">
        <v>0</v>
      </c>
      <c r="AP14">
        <v>3.843</v>
      </c>
      <c r="AQ14">
        <v>0</v>
      </c>
      <c r="AR14">
        <v>5.52</v>
      </c>
      <c r="AS14">
        <v>5.3807999999999998</v>
      </c>
      <c r="AT14">
        <v>20.001799999999999</v>
      </c>
      <c r="AU14">
        <v>0</v>
      </c>
      <c r="AV14">
        <v>32.549999999999997</v>
      </c>
      <c r="AW14">
        <v>54.625799999999998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2542.9418509999996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341.56456300000002</v>
      </c>
      <c r="L15">
        <v>653.15250000000003</v>
      </c>
      <c r="M15">
        <v>92</v>
      </c>
      <c r="N15">
        <v>118.125</v>
      </c>
      <c r="O15">
        <v>123.66562500000001</v>
      </c>
      <c r="P15">
        <v>123.375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33.384999999999998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54.186300000000003</v>
      </c>
      <c r="AL15">
        <v>2.3239999999999998</v>
      </c>
      <c r="AM15">
        <v>0</v>
      </c>
      <c r="AN15">
        <v>0.59302999999999995</v>
      </c>
      <c r="AO15">
        <v>0</v>
      </c>
      <c r="AP15">
        <v>3.843</v>
      </c>
      <c r="AQ15">
        <v>0</v>
      </c>
      <c r="AR15">
        <v>5.52</v>
      </c>
      <c r="AS15">
        <v>5.3807999999999998</v>
      </c>
      <c r="AT15">
        <v>20.001799999999999</v>
      </c>
      <c r="AU15">
        <v>0</v>
      </c>
      <c r="AV15">
        <v>32.549999999999997</v>
      </c>
      <c r="AW15">
        <v>54.625799999999998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93.75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2542.9418509999996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341.56456300000002</v>
      </c>
      <c r="L16">
        <v>653.15250000000003</v>
      </c>
      <c r="M16">
        <v>92</v>
      </c>
      <c r="N16">
        <v>118.125</v>
      </c>
      <c r="O16">
        <v>123.66562500000001</v>
      </c>
      <c r="P16">
        <v>123.375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33.384999999999998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54.186300000000003</v>
      </c>
      <c r="AL16">
        <v>2.3239999999999998</v>
      </c>
      <c r="AM16">
        <v>0</v>
      </c>
      <c r="AN16">
        <v>0.59302999999999995</v>
      </c>
      <c r="AO16">
        <v>0</v>
      </c>
      <c r="AP16">
        <v>3.843</v>
      </c>
      <c r="AQ16">
        <v>0</v>
      </c>
      <c r="AR16">
        <v>5.52</v>
      </c>
      <c r="AS16">
        <v>5.3807999999999998</v>
      </c>
      <c r="AT16">
        <v>20.001799999999999</v>
      </c>
      <c r="AU16">
        <v>0</v>
      </c>
      <c r="AV16">
        <v>32.549999999999997</v>
      </c>
      <c r="AW16">
        <v>54.625799999999998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93.75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2542.9418509999996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341.56456300000002</v>
      </c>
      <c r="L17">
        <v>653.15250000000003</v>
      </c>
      <c r="M17">
        <v>92</v>
      </c>
      <c r="N17">
        <v>118.125</v>
      </c>
      <c r="O17">
        <v>123.66562500000001</v>
      </c>
      <c r="P17">
        <v>123.375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33.384999999999998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54.186300000000003</v>
      </c>
      <c r="AL17">
        <v>2.3239999999999998</v>
      </c>
      <c r="AM17">
        <v>0</v>
      </c>
      <c r="AN17">
        <v>0.59302999999999995</v>
      </c>
      <c r="AO17">
        <v>0</v>
      </c>
      <c r="AP17">
        <v>3.843</v>
      </c>
      <c r="AQ17">
        <v>0</v>
      </c>
      <c r="AR17">
        <v>5.52</v>
      </c>
      <c r="AS17">
        <v>5.3807999999999998</v>
      </c>
      <c r="AT17">
        <v>20.001799999999999</v>
      </c>
      <c r="AU17">
        <v>0</v>
      </c>
      <c r="AV17">
        <v>32.549999999999997</v>
      </c>
      <c r="AW17">
        <v>54.625799999999998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93.75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2551.8158509999994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341.56456300000002</v>
      </c>
      <c r="L18">
        <v>653.15250000000003</v>
      </c>
      <c r="M18">
        <v>92</v>
      </c>
      <c r="N18">
        <v>118.125</v>
      </c>
      <c r="O18">
        <v>123.66562500000001</v>
      </c>
      <c r="P18">
        <v>123.375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33.384999999999998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54.186300000000003</v>
      </c>
      <c r="AL18">
        <v>2.3239999999999998</v>
      </c>
      <c r="AM18">
        <v>0</v>
      </c>
      <c r="AN18">
        <v>0.59302999999999995</v>
      </c>
      <c r="AO18">
        <v>0</v>
      </c>
      <c r="AP18">
        <v>3.843</v>
      </c>
      <c r="AQ18">
        <v>0</v>
      </c>
      <c r="AR18">
        <v>5.52</v>
      </c>
      <c r="AS18">
        <v>5.3807999999999998</v>
      </c>
      <c r="AT18">
        <v>20.001799999999999</v>
      </c>
      <c r="AU18">
        <v>0</v>
      </c>
      <c r="AV18">
        <v>32.549999999999997</v>
      </c>
      <c r="AW18">
        <v>54.625799999999998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93.75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2551.8158509999994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341.56456300000002</v>
      </c>
      <c r="L19">
        <v>653.15250000000003</v>
      </c>
      <c r="M19">
        <v>92</v>
      </c>
      <c r="N19">
        <v>118.125</v>
      </c>
      <c r="O19">
        <v>123.66562500000001</v>
      </c>
      <c r="P19">
        <v>123.375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33.384999999999998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54.186300000000003</v>
      </c>
      <c r="AL19">
        <v>2.3239999999999998</v>
      </c>
      <c r="AM19">
        <v>0</v>
      </c>
      <c r="AN19">
        <v>0.59302999999999995</v>
      </c>
      <c r="AO19">
        <v>0</v>
      </c>
      <c r="AP19">
        <v>3.843</v>
      </c>
      <c r="AQ19">
        <v>0</v>
      </c>
      <c r="AR19">
        <v>5.52</v>
      </c>
      <c r="AS19">
        <v>5.3807999999999998</v>
      </c>
      <c r="AT19">
        <v>20.001799999999999</v>
      </c>
      <c r="AU19">
        <v>0</v>
      </c>
      <c r="AV19">
        <v>32.549999999999997</v>
      </c>
      <c r="AW19">
        <v>54.625799999999998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93.75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2551.8158509999994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341.56456300000002</v>
      </c>
      <c r="L20">
        <v>653.15250000000003</v>
      </c>
      <c r="M20">
        <v>92</v>
      </c>
      <c r="N20">
        <v>118.125</v>
      </c>
      <c r="O20">
        <v>123.66562500000001</v>
      </c>
      <c r="P20">
        <v>123.375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33.384999999999998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54.186300000000003</v>
      </c>
      <c r="AL20">
        <v>2.3239999999999998</v>
      </c>
      <c r="AM20">
        <v>0</v>
      </c>
      <c r="AN20">
        <v>0.59302999999999995</v>
      </c>
      <c r="AO20">
        <v>0</v>
      </c>
      <c r="AP20">
        <v>3.843</v>
      </c>
      <c r="AQ20">
        <v>0</v>
      </c>
      <c r="AR20">
        <v>5.52</v>
      </c>
      <c r="AS20">
        <v>5.3807999999999998</v>
      </c>
      <c r="AT20">
        <v>20.001799999999999</v>
      </c>
      <c r="AU20">
        <v>0</v>
      </c>
      <c r="AV20">
        <v>32.549999999999997</v>
      </c>
      <c r="AW20">
        <v>54.625799999999998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93.75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2551.8158509999994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341.56456300000002</v>
      </c>
      <c r="L21">
        <v>653.15250000000003</v>
      </c>
      <c r="M21">
        <v>92</v>
      </c>
      <c r="N21">
        <v>118.125</v>
      </c>
      <c r="O21">
        <v>123.66562500000001</v>
      </c>
      <c r="P21">
        <v>123.375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33.384999999999998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54.186300000000003</v>
      </c>
      <c r="AL21">
        <v>2.3239999999999998</v>
      </c>
      <c r="AM21">
        <v>0</v>
      </c>
      <c r="AN21">
        <v>0.59302999999999995</v>
      </c>
      <c r="AO21">
        <v>0</v>
      </c>
      <c r="AP21">
        <v>3.843</v>
      </c>
      <c r="AQ21">
        <v>0</v>
      </c>
      <c r="AR21">
        <v>5.52</v>
      </c>
      <c r="AS21">
        <v>5.3807999999999998</v>
      </c>
      <c r="AT21">
        <v>20.001799999999999</v>
      </c>
      <c r="AU21">
        <v>0</v>
      </c>
      <c r="AV21">
        <v>32.549999999999997</v>
      </c>
      <c r="AW21">
        <v>54.625799999999998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93.75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2551.8158509999994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341.56456300000002</v>
      </c>
      <c r="L22">
        <v>653.15250000000003</v>
      </c>
      <c r="M22">
        <v>92</v>
      </c>
      <c r="N22">
        <v>118.125</v>
      </c>
      <c r="O22">
        <v>123.66562500000001</v>
      </c>
      <c r="P22">
        <v>123.375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33.384999999999998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54.186300000000003</v>
      </c>
      <c r="AL22">
        <v>2.3239999999999998</v>
      </c>
      <c r="AM22">
        <v>0</v>
      </c>
      <c r="AN22">
        <v>0.59302999999999995</v>
      </c>
      <c r="AO22">
        <v>0</v>
      </c>
      <c r="AP22">
        <v>3.843</v>
      </c>
      <c r="AQ22">
        <v>0</v>
      </c>
      <c r="AR22">
        <v>5.52</v>
      </c>
      <c r="AS22">
        <v>5.3807999999999998</v>
      </c>
      <c r="AT22">
        <v>20.001799999999999</v>
      </c>
      <c r="AU22">
        <v>0</v>
      </c>
      <c r="AV22">
        <v>32.549999999999997</v>
      </c>
      <c r="AW22">
        <v>54.625799999999998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93.75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2551.8158509999994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341.56456300000002</v>
      </c>
      <c r="L23">
        <v>653.15250000000003</v>
      </c>
      <c r="M23">
        <v>92</v>
      </c>
      <c r="N23">
        <v>118.125</v>
      </c>
      <c r="O23">
        <v>123.66562500000001</v>
      </c>
      <c r="P23">
        <v>123.375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33.384999999999998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54.186300000000003</v>
      </c>
      <c r="AL23">
        <v>2.3239999999999998</v>
      </c>
      <c r="AM23">
        <v>0</v>
      </c>
      <c r="AN23">
        <v>0.59302999999999995</v>
      </c>
      <c r="AO23">
        <v>0</v>
      </c>
      <c r="AP23">
        <v>3.843</v>
      </c>
      <c r="AQ23">
        <v>15.561</v>
      </c>
      <c r="AR23">
        <v>5.52</v>
      </c>
      <c r="AS23">
        <v>5.3807999999999998</v>
      </c>
      <c r="AT23">
        <v>20.001799999999999</v>
      </c>
      <c r="AU23">
        <v>0</v>
      </c>
      <c r="AV23">
        <v>32.549999999999997</v>
      </c>
      <c r="AW23">
        <v>54.625799999999998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93.75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2586.3168509999996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341.56456300000002</v>
      </c>
      <c r="L24">
        <v>653.15250000000003</v>
      </c>
      <c r="M24">
        <v>92</v>
      </c>
      <c r="N24">
        <v>118.125</v>
      </c>
      <c r="O24">
        <v>123.66562500000001</v>
      </c>
      <c r="P24">
        <v>123.375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33.384999999999998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54.186300000000003</v>
      </c>
      <c r="AL24">
        <v>2.3239999999999998</v>
      </c>
      <c r="AM24">
        <v>0</v>
      </c>
      <c r="AN24">
        <v>0.59302999999999995</v>
      </c>
      <c r="AO24">
        <v>0</v>
      </c>
      <c r="AP24">
        <v>3.843</v>
      </c>
      <c r="AQ24">
        <v>31.122</v>
      </c>
      <c r="AR24">
        <v>5.52</v>
      </c>
      <c r="AS24">
        <v>5.3807999999999998</v>
      </c>
      <c r="AT24">
        <v>20.001799999999999</v>
      </c>
      <c r="AU24">
        <v>0</v>
      </c>
      <c r="AV24">
        <v>32.549999999999997</v>
      </c>
      <c r="AW24">
        <v>54.625799999999998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93.75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2620.8178509999993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341.56456300000002</v>
      </c>
      <c r="L25">
        <v>653.15250000000003</v>
      </c>
      <c r="M25">
        <v>92</v>
      </c>
      <c r="N25">
        <v>118.125</v>
      </c>
      <c r="O25">
        <v>123.66562500000001</v>
      </c>
      <c r="P25">
        <v>123.375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33.384999999999998</v>
      </c>
      <c r="X25">
        <v>147.515625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54.186300000000003</v>
      </c>
      <c r="AL25">
        <v>2.3239999999999998</v>
      </c>
      <c r="AM25">
        <v>0</v>
      </c>
      <c r="AN25">
        <v>0.59302999999999995</v>
      </c>
      <c r="AO25">
        <v>0</v>
      </c>
      <c r="AP25">
        <v>3.843</v>
      </c>
      <c r="AQ25">
        <v>31.122</v>
      </c>
      <c r="AR25">
        <v>5.52</v>
      </c>
      <c r="AS25">
        <v>5.3807999999999998</v>
      </c>
      <c r="AT25">
        <v>20.001799999999999</v>
      </c>
      <c r="AU25">
        <v>0</v>
      </c>
      <c r="AV25">
        <v>32.549999999999997</v>
      </c>
      <c r="AW25">
        <v>54.625799999999998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93.75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2652.9278909999994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341.56456300000002</v>
      </c>
      <c r="L26">
        <v>653.15250000000003</v>
      </c>
      <c r="M26">
        <v>92</v>
      </c>
      <c r="N26">
        <v>118.125</v>
      </c>
      <c r="O26">
        <v>123.66562500000001</v>
      </c>
      <c r="P26">
        <v>123.375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33.384999999999998</v>
      </c>
      <c r="X26">
        <v>147.515625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7.9260000000000002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54.186300000000003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3.843</v>
      </c>
      <c r="AQ26">
        <v>46.683</v>
      </c>
      <c r="AR26">
        <v>5.52</v>
      </c>
      <c r="AS26">
        <v>5.3807999999999998</v>
      </c>
      <c r="AT26">
        <v>20.001799999999999</v>
      </c>
      <c r="AU26">
        <v>0</v>
      </c>
      <c r="AV26">
        <v>32.549999999999997</v>
      </c>
      <c r="AW26">
        <v>54.625799999999998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93.75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2720.8514429999991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341.56456300000002</v>
      </c>
      <c r="L27">
        <v>653.15250000000003</v>
      </c>
      <c r="M27">
        <v>92</v>
      </c>
      <c r="N27">
        <v>118.125</v>
      </c>
      <c r="O27">
        <v>123.66562500000001</v>
      </c>
      <c r="P27">
        <v>123.375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33.384999999999998</v>
      </c>
      <c r="X27">
        <v>147.515625</v>
      </c>
      <c r="Y27">
        <v>0</v>
      </c>
      <c r="Z27">
        <v>2.2000000000000002</v>
      </c>
      <c r="AA27">
        <v>7.0309999999999997</v>
      </c>
      <c r="AB27">
        <v>26.34008</v>
      </c>
      <c r="AC27">
        <v>0</v>
      </c>
      <c r="AD27">
        <v>15.852</v>
      </c>
      <c r="AE27">
        <v>49.436556000000003</v>
      </c>
      <c r="AF27">
        <v>17.748000000000001</v>
      </c>
      <c r="AG27">
        <v>0</v>
      </c>
      <c r="AH27">
        <v>94.7</v>
      </c>
      <c r="AI27">
        <v>16.350411999999999</v>
      </c>
      <c r="AJ27">
        <v>0</v>
      </c>
      <c r="AK27">
        <v>54.186300000000003</v>
      </c>
      <c r="AL27">
        <v>2.3239999999999998</v>
      </c>
      <c r="AM27">
        <v>5.1986999999999997</v>
      </c>
      <c r="AN27">
        <v>0.59302999999999995</v>
      </c>
      <c r="AO27">
        <v>0</v>
      </c>
      <c r="AP27">
        <v>3.843</v>
      </c>
      <c r="AQ27">
        <v>46.683</v>
      </c>
      <c r="AR27">
        <v>5.52</v>
      </c>
      <c r="AS27">
        <v>6.0533999999999999</v>
      </c>
      <c r="AT27">
        <v>20.001799999999999</v>
      </c>
      <c r="AU27">
        <v>0</v>
      </c>
      <c r="AV27">
        <v>32.024999999999999</v>
      </c>
      <c r="AW27">
        <v>54.4086</v>
      </c>
      <c r="AX27">
        <v>92.063999999999993</v>
      </c>
      <c r="AY27">
        <v>0</v>
      </c>
      <c r="AZ27">
        <v>0</v>
      </c>
      <c r="BA27">
        <v>0</v>
      </c>
      <c r="BB27">
        <v>0</v>
      </c>
      <c r="BC27">
        <v>93.75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2807.9331469999988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341.56456300000002</v>
      </c>
      <c r="L28">
        <v>653.15250000000003</v>
      </c>
      <c r="M28">
        <v>92</v>
      </c>
      <c r="N28">
        <v>118.125</v>
      </c>
      <c r="O28">
        <v>123.66562500000001</v>
      </c>
      <c r="P28">
        <v>123.375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33.384999999999998</v>
      </c>
      <c r="X28">
        <v>147.515625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19.72</v>
      </c>
      <c r="AG28">
        <v>0</v>
      </c>
      <c r="AH28">
        <v>123.11</v>
      </c>
      <c r="AI28">
        <v>16.350411999999999</v>
      </c>
      <c r="AJ28">
        <v>0</v>
      </c>
      <c r="AK28">
        <v>54.186300000000003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3.843</v>
      </c>
      <c r="AQ28">
        <v>46.683</v>
      </c>
      <c r="AR28">
        <v>5.52</v>
      </c>
      <c r="AS28">
        <v>6.0533999999999999</v>
      </c>
      <c r="AT28">
        <v>20.001799999999999</v>
      </c>
      <c r="AU28">
        <v>0</v>
      </c>
      <c r="AV28">
        <v>32.024999999999999</v>
      </c>
      <c r="AW28">
        <v>54.4086</v>
      </c>
      <c r="AX28">
        <v>92.063999999999993</v>
      </c>
      <c r="AY28">
        <v>0</v>
      </c>
      <c r="AZ28">
        <v>0</v>
      </c>
      <c r="BA28">
        <v>0</v>
      </c>
      <c r="BB28">
        <v>0</v>
      </c>
      <c r="BC28">
        <v>93.75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2907.9370669999994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341.56456300000002</v>
      </c>
      <c r="L29">
        <v>653.15250000000003</v>
      </c>
      <c r="M29">
        <v>92</v>
      </c>
      <c r="N29">
        <v>118.125</v>
      </c>
      <c r="O29">
        <v>123.66562500000001</v>
      </c>
      <c r="P29">
        <v>123.375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33.384999999999998</v>
      </c>
      <c r="X29">
        <v>147.515625</v>
      </c>
      <c r="Y29">
        <v>0</v>
      </c>
      <c r="Z29">
        <v>13.041600000000001</v>
      </c>
      <c r="AA29">
        <v>26.07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19.72</v>
      </c>
      <c r="AG29">
        <v>0</v>
      </c>
      <c r="AH29">
        <v>132.58000000000001</v>
      </c>
      <c r="AI29">
        <v>16.350411999999999</v>
      </c>
      <c r="AJ29">
        <v>0</v>
      </c>
      <c r="AK29">
        <v>54.186300000000003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8.3264999999999993</v>
      </c>
      <c r="AQ29">
        <v>46.683</v>
      </c>
      <c r="AR29">
        <v>5.52</v>
      </c>
      <c r="AS29">
        <v>6.0533999999999999</v>
      </c>
      <c r="AT29">
        <v>20.001799999999999</v>
      </c>
      <c r="AU29">
        <v>0</v>
      </c>
      <c r="AV29">
        <v>32.024999999999999</v>
      </c>
      <c r="AW29">
        <v>54.4086</v>
      </c>
      <c r="AX29">
        <v>92.063999999999993</v>
      </c>
      <c r="AY29">
        <v>0</v>
      </c>
      <c r="AZ29">
        <v>0</v>
      </c>
      <c r="BA29">
        <v>0</v>
      </c>
      <c r="BB29">
        <v>0</v>
      </c>
      <c r="BC29">
        <v>93.75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2921.8905669999995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341.56456300000002</v>
      </c>
      <c r="L30">
        <v>653.15250000000003</v>
      </c>
      <c r="M30">
        <v>92</v>
      </c>
      <c r="N30">
        <v>118.125</v>
      </c>
      <c r="O30">
        <v>123.66562500000001</v>
      </c>
      <c r="P30">
        <v>123.375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33.384999999999998</v>
      </c>
      <c r="X30">
        <v>147.515625</v>
      </c>
      <c r="Y30">
        <v>0</v>
      </c>
      <c r="Z30">
        <v>13.041600000000001</v>
      </c>
      <c r="AA30">
        <v>26.07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19.72</v>
      </c>
      <c r="AG30">
        <v>0</v>
      </c>
      <c r="AH30">
        <v>132.58000000000001</v>
      </c>
      <c r="AI30">
        <v>16.350411999999999</v>
      </c>
      <c r="AJ30">
        <v>0</v>
      </c>
      <c r="AK30">
        <v>54.186300000000003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8.3264999999999993</v>
      </c>
      <c r="AQ30">
        <v>46.683</v>
      </c>
      <c r="AR30">
        <v>6.6239999999999997</v>
      </c>
      <c r="AS30">
        <v>6.0533999999999999</v>
      </c>
      <c r="AT30">
        <v>20.001799999999999</v>
      </c>
      <c r="AU30">
        <v>0</v>
      </c>
      <c r="AV30">
        <v>32.024999999999999</v>
      </c>
      <c r="AW30">
        <v>54.4086</v>
      </c>
      <c r="AX30">
        <v>92.063999999999993</v>
      </c>
      <c r="AY30">
        <v>0</v>
      </c>
      <c r="AZ30">
        <v>0</v>
      </c>
      <c r="BA30">
        <v>0</v>
      </c>
      <c r="BB30">
        <v>0</v>
      </c>
      <c r="BC30">
        <v>93.75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2922.9945669999993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341.56456300000002</v>
      </c>
      <c r="L31">
        <v>653.15250000000003</v>
      </c>
      <c r="M31">
        <v>92</v>
      </c>
      <c r="N31">
        <v>118.125</v>
      </c>
      <c r="O31">
        <v>123.66562500000001</v>
      </c>
      <c r="P31">
        <v>123.375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33.384999999999998</v>
      </c>
      <c r="X31">
        <v>147.515625</v>
      </c>
      <c r="Y31">
        <v>0</v>
      </c>
      <c r="Z31">
        <v>13.041600000000001</v>
      </c>
      <c r="AA31">
        <v>37.92</v>
      </c>
      <c r="AB31">
        <v>39.510120000000001</v>
      </c>
      <c r="AC31">
        <v>9.6778399999999998</v>
      </c>
      <c r="AD31">
        <v>27.408107999999999</v>
      </c>
      <c r="AE31">
        <v>49.436556000000003</v>
      </c>
      <c r="AF31">
        <v>19.72</v>
      </c>
      <c r="AG31">
        <v>0</v>
      </c>
      <c r="AH31">
        <v>132.58000000000001</v>
      </c>
      <c r="AI31">
        <v>16.350411999999999</v>
      </c>
      <c r="AJ31">
        <v>0</v>
      </c>
      <c r="AK31">
        <v>54.186300000000003</v>
      </c>
      <c r="AL31">
        <v>12.782</v>
      </c>
      <c r="AM31">
        <v>10.536032000000001</v>
      </c>
      <c r="AN31">
        <v>0.59302999999999995</v>
      </c>
      <c r="AO31">
        <v>0</v>
      </c>
      <c r="AP31">
        <v>8.3264999999999993</v>
      </c>
      <c r="AQ31">
        <v>46.683</v>
      </c>
      <c r="AR31">
        <v>39.744</v>
      </c>
      <c r="AS31">
        <v>6.0533999999999999</v>
      </c>
      <c r="AT31">
        <v>20.001799999999999</v>
      </c>
      <c r="AU31">
        <v>0</v>
      </c>
      <c r="AV31">
        <v>32.024999999999999</v>
      </c>
      <c r="AW31">
        <v>54.4086</v>
      </c>
      <c r="AX31">
        <v>92.063999999999993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2978.4225669999996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341.56456300000002</v>
      </c>
      <c r="L32">
        <v>653.15250000000003</v>
      </c>
      <c r="M32">
        <v>92</v>
      </c>
      <c r="N32">
        <v>118.125</v>
      </c>
      <c r="O32">
        <v>123.66562500000001</v>
      </c>
      <c r="P32">
        <v>123.375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33.384999999999998</v>
      </c>
      <c r="X32">
        <v>147.515625</v>
      </c>
      <c r="Y32">
        <v>0</v>
      </c>
      <c r="Z32">
        <v>13.041600000000001</v>
      </c>
      <c r="AA32">
        <v>37.92</v>
      </c>
      <c r="AB32">
        <v>39.510120000000001</v>
      </c>
      <c r="AC32">
        <v>9.6778399999999998</v>
      </c>
      <c r="AD32">
        <v>27.408107999999999</v>
      </c>
      <c r="AE32">
        <v>49.436556000000003</v>
      </c>
      <c r="AF32">
        <v>19.72</v>
      </c>
      <c r="AG32">
        <v>0</v>
      </c>
      <c r="AH32">
        <v>132.58000000000001</v>
      </c>
      <c r="AI32">
        <v>16.350411999999999</v>
      </c>
      <c r="AJ32">
        <v>0</v>
      </c>
      <c r="AK32">
        <v>54.186300000000003</v>
      </c>
      <c r="AL32">
        <v>70.882000000000005</v>
      </c>
      <c r="AM32">
        <v>10.536032000000001</v>
      </c>
      <c r="AN32">
        <v>0.59302999999999995</v>
      </c>
      <c r="AO32">
        <v>0</v>
      </c>
      <c r="AP32">
        <v>8.3264999999999993</v>
      </c>
      <c r="AQ32">
        <v>46.683</v>
      </c>
      <c r="AR32">
        <v>39.744</v>
      </c>
      <c r="AS32">
        <v>6.0533999999999999</v>
      </c>
      <c r="AT32">
        <v>20.001799999999999</v>
      </c>
      <c r="AU32">
        <v>0</v>
      </c>
      <c r="AV32">
        <v>32.024999999999999</v>
      </c>
      <c r="AW32">
        <v>54.4086</v>
      </c>
      <c r="AX32">
        <v>92.063999999999993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3036.5225669999995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341.56456300000002</v>
      </c>
      <c r="L33">
        <v>653.15250000000003</v>
      </c>
      <c r="M33">
        <v>92</v>
      </c>
      <c r="N33">
        <v>118.125</v>
      </c>
      <c r="O33">
        <v>123.66562500000001</v>
      </c>
      <c r="P33">
        <v>123.375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33.384999999999998</v>
      </c>
      <c r="X33">
        <v>147.515625</v>
      </c>
      <c r="Y33">
        <v>0</v>
      </c>
      <c r="Z33">
        <v>13.041600000000001</v>
      </c>
      <c r="AA33">
        <v>37.92</v>
      </c>
      <c r="AB33">
        <v>39.510120000000001</v>
      </c>
      <c r="AC33">
        <v>9.6778399999999998</v>
      </c>
      <c r="AD33">
        <v>27.408107999999999</v>
      </c>
      <c r="AE33">
        <v>49.436556000000003</v>
      </c>
      <c r="AF33">
        <v>19.72</v>
      </c>
      <c r="AG33">
        <v>0</v>
      </c>
      <c r="AH33">
        <v>124.4358</v>
      </c>
      <c r="AI33">
        <v>3.819</v>
      </c>
      <c r="AJ33">
        <v>0</v>
      </c>
      <c r="AK33">
        <v>54.186300000000003</v>
      </c>
      <c r="AL33">
        <v>70.882000000000005</v>
      </c>
      <c r="AM33">
        <v>10.536032000000001</v>
      </c>
      <c r="AN33">
        <v>0.59302999999999995</v>
      </c>
      <c r="AO33">
        <v>0</v>
      </c>
      <c r="AP33">
        <v>3.843</v>
      </c>
      <c r="AQ33">
        <v>46.683</v>
      </c>
      <c r="AR33">
        <v>7.7279999999999998</v>
      </c>
      <c r="AS33">
        <v>6.0533999999999999</v>
      </c>
      <c r="AT33">
        <v>20.001799999999999</v>
      </c>
      <c r="AU33">
        <v>0</v>
      </c>
      <c r="AV33">
        <v>32.024999999999999</v>
      </c>
      <c r="AW33">
        <v>54.4086</v>
      </c>
      <c r="AX33">
        <v>92.063999999999993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2979.3474549999996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341.56456300000002</v>
      </c>
      <c r="L34">
        <v>653.15250000000003</v>
      </c>
      <c r="M34">
        <v>92</v>
      </c>
      <c r="N34">
        <v>118.125</v>
      </c>
      <c r="O34">
        <v>123.66562500000001</v>
      </c>
      <c r="P34">
        <v>123.375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33.384999999999998</v>
      </c>
      <c r="X34">
        <v>147.515625</v>
      </c>
      <c r="Y34">
        <v>0</v>
      </c>
      <c r="Z34">
        <v>6.5208000000000004</v>
      </c>
      <c r="AA34">
        <v>27.65</v>
      </c>
      <c r="AB34">
        <v>26.34008</v>
      </c>
      <c r="AC34">
        <v>0</v>
      </c>
      <c r="AD34">
        <v>17.833500000000001</v>
      </c>
      <c r="AE34">
        <v>32.957704</v>
      </c>
      <c r="AF34">
        <v>9.86</v>
      </c>
      <c r="AG34">
        <v>0</v>
      </c>
      <c r="AH34">
        <v>113.64</v>
      </c>
      <c r="AI34">
        <v>0</v>
      </c>
      <c r="AJ34">
        <v>0</v>
      </c>
      <c r="AK34">
        <v>54.186300000000003</v>
      </c>
      <c r="AL34">
        <v>70.882000000000005</v>
      </c>
      <c r="AM34">
        <v>4.9321000000000002</v>
      </c>
      <c r="AN34">
        <v>0.59302999999999995</v>
      </c>
      <c r="AO34">
        <v>0</v>
      </c>
      <c r="AP34">
        <v>3.843</v>
      </c>
      <c r="AQ34">
        <v>46.683</v>
      </c>
      <c r="AR34">
        <v>6.6239999999999997</v>
      </c>
      <c r="AS34">
        <v>6.0533999999999999</v>
      </c>
      <c r="AT34">
        <v>20.001799999999999</v>
      </c>
      <c r="AU34">
        <v>0</v>
      </c>
      <c r="AV34">
        <v>32.024999999999999</v>
      </c>
      <c r="AW34">
        <v>54.4086</v>
      </c>
      <c r="AX34">
        <v>92.063999999999993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2882.4725829999993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341.56456300000002</v>
      </c>
      <c r="L35">
        <v>653.15250000000003</v>
      </c>
      <c r="M35">
        <v>92</v>
      </c>
      <c r="N35">
        <v>118.125</v>
      </c>
      <c r="O35">
        <v>123.66562500000001</v>
      </c>
      <c r="P35">
        <v>123.375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33.384999999999998</v>
      </c>
      <c r="X35">
        <v>147.515625</v>
      </c>
      <c r="Y35">
        <v>0</v>
      </c>
      <c r="Z35">
        <v>6.5208000000000004</v>
      </c>
      <c r="AA35">
        <v>23.7</v>
      </c>
      <c r="AB35">
        <v>13.17004</v>
      </c>
      <c r="AC35">
        <v>0</v>
      </c>
      <c r="AD35">
        <v>7.9260000000000002</v>
      </c>
      <c r="AE35">
        <v>32.957704</v>
      </c>
      <c r="AF35">
        <v>8.8740000000000006</v>
      </c>
      <c r="AG35">
        <v>0</v>
      </c>
      <c r="AH35">
        <v>97.540999999999997</v>
      </c>
      <c r="AI35">
        <v>0</v>
      </c>
      <c r="AJ35">
        <v>0</v>
      </c>
      <c r="AK35">
        <v>54.186300000000003</v>
      </c>
      <c r="AL35">
        <v>70.882000000000005</v>
      </c>
      <c r="AM35">
        <v>4.5321999999999996</v>
      </c>
      <c r="AN35">
        <v>0.59302999999999995</v>
      </c>
      <c r="AO35">
        <v>0</v>
      </c>
      <c r="AP35">
        <v>3.2025000000000001</v>
      </c>
      <c r="AQ35">
        <v>46.683</v>
      </c>
      <c r="AR35">
        <v>6.6239999999999997</v>
      </c>
      <c r="AS35">
        <v>6.0533999999999999</v>
      </c>
      <c r="AT35">
        <v>20.001799999999999</v>
      </c>
      <c r="AU35">
        <v>0</v>
      </c>
      <c r="AV35">
        <v>32.024999999999999</v>
      </c>
      <c r="AW35">
        <v>54.4086</v>
      </c>
      <c r="AX35">
        <v>92.063999999999993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2837.3196429999989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341.56456300000002</v>
      </c>
      <c r="L36">
        <v>653.15250000000003</v>
      </c>
      <c r="M36">
        <v>92</v>
      </c>
      <c r="N36">
        <v>118.125</v>
      </c>
      <c r="O36">
        <v>123.66562500000001</v>
      </c>
      <c r="P36">
        <v>123.375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33.384999999999998</v>
      </c>
      <c r="X36">
        <v>147.515625</v>
      </c>
      <c r="Y36">
        <v>0</v>
      </c>
      <c r="Z36">
        <v>6.5208000000000004</v>
      </c>
      <c r="AA36">
        <v>13.43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75.760000000000005</v>
      </c>
      <c r="AI36">
        <v>0</v>
      </c>
      <c r="AJ36">
        <v>0</v>
      </c>
      <c r="AK36">
        <v>54.186300000000003</v>
      </c>
      <c r="AL36">
        <v>12.782</v>
      </c>
      <c r="AM36">
        <v>0</v>
      </c>
      <c r="AN36">
        <v>0.59302999999999995</v>
      </c>
      <c r="AO36">
        <v>0</v>
      </c>
      <c r="AP36">
        <v>3.2025000000000001</v>
      </c>
      <c r="AQ36">
        <v>46.683</v>
      </c>
      <c r="AR36">
        <v>6.6239999999999997</v>
      </c>
      <c r="AS36">
        <v>6.0533999999999999</v>
      </c>
      <c r="AT36">
        <v>20.001799999999999</v>
      </c>
      <c r="AU36">
        <v>0</v>
      </c>
      <c r="AV36">
        <v>32.024999999999999</v>
      </c>
      <c r="AW36">
        <v>54.4086</v>
      </c>
      <c r="AX36">
        <v>92.063999999999993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2734.710442999999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341.56456300000002</v>
      </c>
      <c r="L37">
        <v>653.15250000000003</v>
      </c>
      <c r="M37">
        <v>92</v>
      </c>
      <c r="N37">
        <v>118.125</v>
      </c>
      <c r="O37">
        <v>123.66562500000001</v>
      </c>
      <c r="P37">
        <v>123.375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33.384999999999998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56.82</v>
      </c>
      <c r="AI37">
        <v>0</v>
      </c>
      <c r="AJ37">
        <v>0</v>
      </c>
      <c r="AK37">
        <v>54.186300000000003</v>
      </c>
      <c r="AL37">
        <v>12.782</v>
      </c>
      <c r="AM37">
        <v>0</v>
      </c>
      <c r="AN37">
        <v>0.59302999999999995</v>
      </c>
      <c r="AO37">
        <v>0</v>
      </c>
      <c r="AP37">
        <v>3.2025000000000001</v>
      </c>
      <c r="AQ37">
        <v>46.683</v>
      </c>
      <c r="AR37">
        <v>6.6239999999999997</v>
      </c>
      <c r="AS37">
        <v>6.0533999999999999</v>
      </c>
      <c r="AT37">
        <v>20.001799999999999</v>
      </c>
      <c r="AU37">
        <v>0</v>
      </c>
      <c r="AV37">
        <v>32.024999999999999</v>
      </c>
      <c r="AW37">
        <v>54.4086</v>
      </c>
      <c r="AX37">
        <v>92.063999999999993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2695.8196429999994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341.56456300000002</v>
      </c>
      <c r="L38">
        <v>653.15250000000003</v>
      </c>
      <c r="M38">
        <v>92</v>
      </c>
      <c r="N38">
        <v>118.125</v>
      </c>
      <c r="O38">
        <v>123.66562500000001</v>
      </c>
      <c r="P38">
        <v>123.375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33.384999999999998</v>
      </c>
      <c r="X38">
        <v>147.515625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54.186300000000003</v>
      </c>
      <c r="AL38">
        <v>12.782</v>
      </c>
      <c r="AM38">
        <v>0</v>
      </c>
      <c r="AN38">
        <v>0.59302999999999995</v>
      </c>
      <c r="AO38">
        <v>0</v>
      </c>
      <c r="AP38">
        <v>3.2025000000000001</v>
      </c>
      <c r="AQ38">
        <v>31.122</v>
      </c>
      <c r="AR38">
        <v>6.6239999999999997</v>
      </c>
      <c r="AS38">
        <v>6.0533999999999999</v>
      </c>
      <c r="AT38">
        <v>20.001799999999999</v>
      </c>
      <c r="AU38">
        <v>0</v>
      </c>
      <c r="AV38">
        <v>32.024999999999999</v>
      </c>
      <c r="AW38">
        <v>54.4086</v>
      </c>
      <c r="AX38">
        <v>92.063999999999993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2625.8997909999994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341.56456300000002</v>
      </c>
      <c r="L39">
        <v>653.15250000000003</v>
      </c>
      <c r="M39">
        <v>92</v>
      </c>
      <c r="N39">
        <v>118.125</v>
      </c>
      <c r="O39">
        <v>123.66562500000001</v>
      </c>
      <c r="P39">
        <v>123.375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33.384999999999998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54.186300000000003</v>
      </c>
      <c r="AL39">
        <v>12.782</v>
      </c>
      <c r="AM39">
        <v>0</v>
      </c>
      <c r="AN39">
        <v>0.59302999999999995</v>
      </c>
      <c r="AO39">
        <v>0</v>
      </c>
      <c r="AP39">
        <v>3.2025000000000001</v>
      </c>
      <c r="AQ39">
        <v>15.561</v>
      </c>
      <c r="AR39">
        <v>7.7279999999999998</v>
      </c>
      <c r="AS39">
        <v>6.0533999999999999</v>
      </c>
      <c r="AT39">
        <v>20.001799999999999</v>
      </c>
      <c r="AU39">
        <v>0</v>
      </c>
      <c r="AV39">
        <v>32.024999999999999</v>
      </c>
      <c r="AW39">
        <v>54.4086</v>
      </c>
      <c r="AX39">
        <v>92.063999999999993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2579.3327509999999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341.56456300000002</v>
      </c>
      <c r="L40">
        <v>653.15250000000003</v>
      </c>
      <c r="M40">
        <v>92</v>
      </c>
      <c r="N40">
        <v>118.125</v>
      </c>
      <c r="O40">
        <v>123.66562500000001</v>
      </c>
      <c r="P40">
        <v>123.375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33.384999999999998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54.186300000000003</v>
      </c>
      <c r="AL40">
        <v>12.782</v>
      </c>
      <c r="AM40">
        <v>0</v>
      </c>
      <c r="AN40">
        <v>0.59302999999999995</v>
      </c>
      <c r="AO40">
        <v>0</v>
      </c>
      <c r="AP40">
        <v>3.2025000000000001</v>
      </c>
      <c r="AQ40">
        <v>0</v>
      </c>
      <c r="AR40">
        <v>39.744</v>
      </c>
      <c r="AS40">
        <v>6.726</v>
      </c>
      <c r="AT40">
        <v>20.001799999999999</v>
      </c>
      <c r="AU40">
        <v>0</v>
      </c>
      <c r="AV40">
        <v>32.024999999999999</v>
      </c>
      <c r="AW40">
        <v>54.4086</v>
      </c>
      <c r="AX40">
        <v>92.063999999999993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2596.4603510000002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341.56456300000002</v>
      </c>
      <c r="L41">
        <v>653.15250000000003</v>
      </c>
      <c r="M41">
        <v>92</v>
      </c>
      <c r="N41">
        <v>118.125</v>
      </c>
      <c r="O41">
        <v>123.66562500000001</v>
      </c>
      <c r="P41">
        <v>123.375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33.384999999999998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54.186300000000003</v>
      </c>
      <c r="AL41">
        <v>12.782</v>
      </c>
      <c r="AM41">
        <v>0</v>
      </c>
      <c r="AN41">
        <v>0.59302999999999995</v>
      </c>
      <c r="AO41">
        <v>0</v>
      </c>
      <c r="AP41">
        <v>3.2025000000000001</v>
      </c>
      <c r="AQ41">
        <v>0</v>
      </c>
      <c r="AR41">
        <v>39.744</v>
      </c>
      <c r="AS41">
        <v>24.75168</v>
      </c>
      <c r="AT41">
        <v>20.001799999999999</v>
      </c>
      <c r="AU41">
        <v>0</v>
      </c>
      <c r="AV41">
        <v>32.024999999999999</v>
      </c>
      <c r="AW41">
        <v>54.3</v>
      </c>
      <c r="AX41">
        <v>92.063999999999993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2614.3774309999999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341.56456300000002</v>
      </c>
      <c r="L42">
        <v>653.15250000000003</v>
      </c>
      <c r="M42">
        <v>92</v>
      </c>
      <c r="N42">
        <v>118.125</v>
      </c>
      <c r="O42">
        <v>123.66562500000001</v>
      </c>
      <c r="P42">
        <v>123.375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33.384999999999998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54.186300000000003</v>
      </c>
      <c r="AL42">
        <v>12.782</v>
      </c>
      <c r="AM42">
        <v>0</v>
      </c>
      <c r="AN42">
        <v>0.59302999999999995</v>
      </c>
      <c r="AO42">
        <v>0</v>
      </c>
      <c r="AP42">
        <v>3.843</v>
      </c>
      <c r="AQ42">
        <v>0</v>
      </c>
      <c r="AR42">
        <v>4.4160000000000004</v>
      </c>
      <c r="AS42">
        <v>24.75168</v>
      </c>
      <c r="AT42">
        <v>20.001799999999999</v>
      </c>
      <c r="AU42">
        <v>0</v>
      </c>
      <c r="AV42">
        <v>32.024999999999999</v>
      </c>
      <c r="AW42">
        <v>54.3</v>
      </c>
      <c r="AX42">
        <v>92.063999999999993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2579.6899309999999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341.56456300000002</v>
      </c>
      <c r="L43">
        <v>653.15250000000003</v>
      </c>
      <c r="M43">
        <v>92</v>
      </c>
      <c r="N43">
        <v>118.125</v>
      </c>
      <c r="O43">
        <v>123.66562500000001</v>
      </c>
      <c r="P43">
        <v>123.375</v>
      </c>
      <c r="Q43">
        <v>20.556000000000001</v>
      </c>
      <c r="R43">
        <v>20.141999999999999</v>
      </c>
      <c r="S43">
        <v>26.390910000000002</v>
      </c>
      <c r="T43">
        <v>0</v>
      </c>
      <c r="U43">
        <v>418.77</v>
      </c>
      <c r="V43">
        <v>20.731850000000001</v>
      </c>
      <c r="W43">
        <v>33.384999999999998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54.186300000000003</v>
      </c>
      <c r="AL43">
        <v>12.782</v>
      </c>
      <c r="AM43">
        <v>0</v>
      </c>
      <c r="AN43">
        <v>0.59302999999999995</v>
      </c>
      <c r="AO43">
        <v>0</v>
      </c>
      <c r="AP43">
        <v>3.843</v>
      </c>
      <c r="AQ43">
        <v>0</v>
      </c>
      <c r="AR43">
        <v>4.4160000000000004</v>
      </c>
      <c r="AS43">
        <v>24.75168</v>
      </c>
      <c r="AT43">
        <v>20.001799999999999</v>
      </c>
      <c r="AU43">
        <v>0</v>
      </c>
      <c r="AV43">
        <v>32.024999999999999</v>
      </c>
      <c r="AW43">
        <v>53.974200000000003</v>
      </c>
      <c r="AX43">
        <v>92.063999999999993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2557.1139349999999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341.56456300000002</v>
      </c>
      <c r="L44">
        <v>653.15250000000003</v>
      </c>
      <c r="M44">
        <v>92</v>
      </c>
      <c r="N44">
        <v>118.125</v>
      </c>
      <c r="O44">
        <v>123.66562500000001</v>
      </c>
      <c r="P44">
        <v>123.375</v>
      </c>
      <c r="Q44">
        <v>20.556000000000001</v>
      </c>
      <c r="R44">
        <v>20.141999999999999</v>
      </c>
      <c r="S44">
        <v>26.390910000000002</v>
      </c>
      <c r="T44">
        <v>0</v>
      </c>
      <c r="U44">
        <v>418.77</v>
      </c>
      <c r="V44">
        <v>20.731850000000001</v>
      </c>
      <c r="W44">
        <v>33.384999999999998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54.186300000000003</v>
      </c>
      <c r="AL44">
        <v>12.782</v>
      </c>
      <c r="AM44">
        <v>0</v>
      </c>
      <c r="AN44">
        <v>0.59302999999999995</v>
      </c>
      <c r="AO44">
        <v>0</v>
      </c>
      <c r="AP44">
        <v>3.843</v>
      </c>
      <c r="AQ44">
        <v>0</v>
      </c>
      <c r="AR44">
        <v>4.4160000000000004</v>
      </c>
      <c r="AS44">
        <v>24.75168</v>
      </c>
      <c r="AT44">
        <v>20.001799999999999</v>
      </c>
      <c r="AU44">
        <v>0</v>
      </c>
      <c r="AV44">
        <v>32.024999999999999</v>
      </c>
      <c r="AW44">
        <v>53.974200000000003</v>
      </c>
      <c r="AX44">
        <v>92.063999999999993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2557.1139349999999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341.56456300000002</v>
      </c>
      <c r="L45">
        <v>653.15250000000003</v>
      </c>
      <c r="M45">
        <v>92</v>
      </c>
      <c r="N45">
        <v>118.125</v>
      </c>
      <c r="O45">
        <v>123.66562500000001</v>
      </c>
      <c r="P45">
        <v>123.375</v>
      </c>
      <c r="Q45">
        <v>20.556000000000001</v>
      </c>
      <c r="R45">
        <v>20.141999999999999</v>
      </c>
      <c r="S45">
        <v>26.390910000000002</v>
      </c>
      <c r="T45">
        <v>0</v>
      </c>
      <c r="U45">
        <v>418.77</v>
      </c>
      <c r="V45">
        <v>20.731850000000001</v>
      </c>
      <c r="W45">
        <v>33.384999999999998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54.186300000000003</v>
      </c>
      <c r="AL45">
        <v>12.782</v>
      </c>
      <c r="AM45">
        <v>0</v>
      </c>
      <c r="AN45">
        <v>0.59302999999999995</v>
      </c>
      <c r="AO45">
        <v>0</v>
      </c>
      <c r="AP45">
        <v>3.843</v>
      </c>
      <c r="AQ45">
        <v>0</v>
      </c>
      <c r="AR45">
        <v>4.4160000000000004</v>
      </c>
      <c r="AS45">
        <v>24.75168</v>
      </c>
      <c r="AT45">
        <v>20.001799999999999</v>
      </c>
      <c r="AU45">
        <v>0</v>
      </c>
      <c r="AV45">
        <v>32.024999999999999</v>
      </c>
      <c r="AW45">
        <v>53.974200000000003</v>
      </c>
      <c r="AX45">
        <v>92.063999999999993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2557.1139349999999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341.56456300000002</v>
      </c>
      <c r="L46">
        <v>653.15250000000003</v>
      </c>
      <c r="M46">
        <v>92</v>
      </c>
      <c r="N46">
        <v>118.125</v>
      </c>
      <c r="O46">
        <v>123.66562500000001</v>
      </c>
      <c r="P46">
        <v>123.375</v>
      </c>
      <c r="Q46">
        <v>20.556000000000001</v>
      </c>
      <c r="R46">
        <v>20.141999999999999</v>
      </c>
      <c r="S46">
        <v>26.390910000000002</v>
      </c>
      <c r="T46">
        <v>0</v>
      </c>
      <c r="U46">
        <v>418.77</v>
      </c>
      <c r="V46">
        <v>20.731850000000001</v>
      </c>
      <c r="W46">
        <v>33.384999999999998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54.186300000000003</v>
      </c>
      <c r="AL46">
        <v>12.782</v>
      </c>
      <c r="AM46">
        <v>0</v>
      </c>
      <c r="AN46">
        <v>0.59302999999999995</v>
      </c>
      <c r="AO46">
        <v>0</v>
      </c>
      <c r="AP46">
        <v>3.843</v>
      </c>
      <c r="AQ46">
        <v>0</v>
      </c>
      <c r="AR46">
        <v>39.744</v>
      </c>
      <c r="AS46">
        <v>24.75168</v>
      </c>
      <c r="AT46">
        <v>20.001799999999999</v>
      </c>
      <c r="AU46">
        <v>0</v>
      </c>
      <c r="AV46">
        <v>32.024999999999999</v>
      </c>
      <c r="AW46">
        <v>53.974200000000003</v>
      </c>
      <c r="AX46">
        <v>92.063999999999993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2592.4419349999998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341.56456300000002</v>
      </c>
      <c r="L47">
        <v>653.15250000000003</v>
      </c>
      <c r="M47">
        <v>92</v>
      </c>
      <c r="N47">
        <v>118.125</v>
      </c>
      <c r="O47">
        <v>123.66562500000001</v>
      </c>
      <c r="P47">
        <v>123.375</v>
      </c>
      <c r="Q47">
        <v>20.556000000000001</v>
      </c>
      <c r="R47">
        <v>20.141999999999999</v>
      </c>
      <c r="S47">
        <v>26.390910000000002</v>
      </c>
      <c r="T47">
        <v>0</v>
      </c>
      <c r="U47">
        <v>418.77</v>
      </c>
      <c r="V47">
        <v>20.731850000000001</v>
      </c>
      <c r="W47">
        <v>33.384999999999998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54.186300000000003</v>
      </c>
      <c r="AL47">
        <v>2.3239999999999998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39.744</v>
      </c>
      <c r="AS47">
        <v>6.726</v>
      </c>
      <c r="AT47">
        <v>20.001799999999999</v>
      </c>
      <c r="AU47">
        <v>0</v>
      </c>
      <c r="AV47">
        <v>31.5</v>
      </c>
      <c r="AW47">
        <v>53.974200000000003</v>
      </c>
      <c r="AX47">
        <v>92.063999999999993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2546.9544029999997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341.56456300000002</v>
      </c>
      <c r="L48">
        <v>653.15250000000003</v>
      </c>
      <c r="M48">
        <v>92</v>
      </c>
      <c r="N48">
        <v>118.125</v>
      </c>
      <c r="O48">
        <v>123.66562500000001</v>
      </c>
      <c r="P48">
        <v>123.375</v>
      </c>
      <c r="Q48">
        <v>20.556000000000001</v>
      </c>
      <c r="R48">
        <v>20.141999999999999</v>
      </c>
      <c r="S48">
        <v>26.390910000000002</v>
      </c>
      <c r="T48">
        <v>0</v>
      </c>
      <c r="U48">
        <v>418.77</v>
      </c>
      <c r="V48">
        <v>20.731850000000001</v>
      </c>
      <c r="W48">
        <v>33.384999999999998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54.186300000000003</v>
      </c>
      <c r="AL48">
        <v>2.3239999999999998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4.4160000000000004</v>
      </c>
      <c r="AS48">
        <v>5.3807999999999998</v>
      </c>
      <c r="AT48">
        <v>20.001799999999999</v>
      </c>
      <c r="AU48">
        <v>0</v>
      </c>
      <c r="AV48">
        <v>31.5</v>
      </c>
      <c r="AW48">
        <v>53.974200000000003</v>
      </c>
      <c r="AX48">
        <v>92.063999999999993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2510.2812029999996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341.56456300000002</v>
      </c>
      <c r="L49">
        <v>653.15250000000003</v>
      </c>
      <c r="M49">
        <v>92</v>
      </c>
      <c r="N49">
        <v>118.125</v>
      </c>
      <c r="O49">
        <v>123.66562500000001</v>
      </c>
      <c r="P49">
        <v>123.375</v>
      </c>
      <c r="Q49">
        <v>20.556000000000001</v>
      </c>
      <c r="R49">
        <v>20.141999999999999</v>
      </c>
      <c r="S49">
        <v>26.390910000000002</v>
      </c>
      <c r="T49">
        <v>0</v>
      </c>
      <c r="U49">
        <v>418.77</v>
      </c>
      <c r="V49">
        <v>20.731850000000001</v>
      </c>
      <c r="W49">
        <v>33.384999999999998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54.186300000000003</v>
      </c>
      <c r="AL49">
        <v>2.3239999999999998</v>
      </c>
      <c r="AM49">
        <v>0</v>
      </c>
      <c r="AN49">
        <v>0.59302999999999995</v>
      </c>
      <c r="AO49">
        <v>0</v>
      </c>
      <c r="AP49">
        <v>3.843</v>
      </c>
      <c r="AQ49">
        <v>0</v>
      </c>
      <c r="AR49">
        <v>4.4160000000000004</v>
      </c>
      <c r="AS49">
        <v>5.3807999999999998</v>
      </c>
      <c r="AT49">
        <v>20.001799999999999</v>
      </c>
      <c r="AU49">
        <v>0</v>
      </c>
      <c r="AV49">
        <v>31.5</v>
      </c>
      <c r="AW49">
        <v>53.974200000000003</v>
      </c>
      <c r="AX49">
        <v>92.063999999999993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2510.2812029999996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341.56456300000002</v>
      </c>
      <c r="L50">
        <v>653.15250000000003</v>
      </c>
      <c r="M50">
        <v>92</v>
      </c>
      <c r="N50">
        <v>118.125</v>
      </c>
      <c r="O50">
        <v>123.66562500000001</v>
      </c>
      <c r="P50">
        <v>123.375</v>
      </c>
      <c r="Q50">
        <v>20.556000000000001</v>
      </c>
      <c r="R50">
        <v>20.141999999999999</v>
      </c>
      <c r="S50">
        <v>26.390910000000002</v>
      </c>
      <c r="T50">
        <v>0</v>
      </c>
      <c r="U50">
        <v>418.77</v>
      </c>
      <c r="V50">
        <v>20.731850000000001</v>
      </c>
      <c r="W50">
        <v>33.384999999999998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54.186300000000003</v>
      </c>
      <c r="AL50">
        <v>2.3239999999999998</v>
      </c>
      <c r="AM50">
        <v>0</v>
      </c>
      <c r="AN50">
        <v>0.59302999999999995</v>
      </c>
      <c r="AO50">
        <v>0</v>
      </c>
      <c r="AP50">
        <v>3.843</v>
      </c>
      <c r="AQ50">
        <v>0</v>
      </c>
      <c r="AR50">
        <v>4.4160000000000004</v>
      </c>
      <c r="AS50">
        <v>5.3807999999999998</v>
      </c>
      <c r="AT50">
        <v>20.001799999999999</v>
      </c>
      <c r="AU50">
        <v>0</v>
      </c>
      <c r="AV50">
        <v>31.5</v>
      </c>
      <c r="AW50">
        <v>53.974200000000003</v>
      </c>
      <c r="AX50">
        <v>92.063999999999993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2510.2812029999996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341.56456300000002</v>
      </c>
      <c r="L51">
        <v>653.15250000000003</v>
      </c>
      <c r="M51">
        <v>92</v>
      </c>
      <c r="N51">
        <v>118.125</v>
      </c>
      <c r="O51">
        <v>123.66562500000001</v>
      </c>
      <c r="P51">
        <v>123.375</v>
      </c>
      <c r="Q51">
        <v>20.556000000000001</v>
      </c>
      <c r="R51">
        <v>20.141999999999999</v>
      </c>
      <c r="S51">
        <v>26.390910000000002</v>
      </c>
      <c r="T51">
        <v>0</v>
      </c>
      <c r="U51">
        <v>418.77</v>
      </c>
      <c r="V51">
        <v>20.731850000000001</v>
      </c>
      <c r="W51">
        <v>33.384999999999998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54.186300000000003</v>
      </c>
      <c r="AL51">
        <v>2.3239999999999998</v>
      </c>
      <c r="AM51">
        <v>0</v>
      </c>
      <c r="AN51">
        <v>0.59302999999999995</v>
      </c>
      <c r="AO51">
        <v>0</v>
      </c>
      <c r="AP51">
        <v>3.843</v>
      </c>
      <c r="AQ51">
        <v>0</v>
      </c>
      <c r="AR51">
        <v>6.6239999999999997</v>
      </c>
      <c r="AS51">
        <v>5.3807999999999998</v>
      </c>
      <c r="AT51">
        <v>20.001799999999999</v>
      </c>
      <c r="AU51">
        <v>0</v>
      </c>
      <c r="AV51">
        <v>31.5</v>
      </c>
      <c r="AW51">
        <v>53.974200000000003</v>
      </c>
      <c r="AX51">
        <v>92.063999999999993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2512.4892029999992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341.56456300000002</v>
      </c>
      <c r="L52">
        <v>653.15250000000003</v>
      </c>
      <c r="M52">
        <v>92</v>
      </c>
      <c r="N52">
        <v>118.125</v>
      </c>
      <c r="O52">
        <v>123.66562500000001</v>
      </c>
      <c r="P52">
        <v>123.375</v>
      </c>
      <c r="Q52">
        <v>20.556000000000001</v>
      </c>
      <c r="R52">
        <v>20.141999999999999</v>
      </c>
      <c r="S52">
        <v>26.390910000000002</v>
      </c>
      <c r="T52">
        <v>0</v>
      </c>
      <c r="U52">
        <v>418.77</v>
      </c>
      <c r="V52">
        <v>20.731850000000001</v>
      </c>
      <c r="W52">
        <v>33.384999999999998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54.186300000000003</v>
      </c>
      <c r="AL52">
        <v>2.3239999999999998</v>
      </c>
      <c r="AM52">
        <v>0</v>
      </c>
      <c r="AN52">
        <v>0.59302999999999995</v>
      </c>
      <c r="AO52">
        <v>0</v>
      </c>
      <c r="AP52">
        <v>3.843</v>
      </c>
      <c r="AQ52">
        <v>0</v>
      </c>
      <c r="AR52">
        <v>6.6239999999999997</v>
      </c>
      <c r="AS52">
        <v>5.3807999999999998</v>
      </c>
      <c r="AT52">
        <v>20.001799999999999</v>
      </c>
      <c r="AU52">
        <v>0</v>
      </c>
      <c r="AV52">
        <v>31.5</v>
      </c>
      <c r="AW52">
        <v>53.974200000000003</v>
      </c>
      <c r="AX52">
        <v>92.063999999999993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2512.4892029999992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123.66562500000001</v>
      </c>
      <c r="P53">
        <v>123.375</v>
      </c>
      <c r="Q53">
        <v>20.556000000000001</v>
      </c>
      <c r="R53">
        <v>20.141999999999999</v>
      </c>
      <c r="S53">
        <v>26.390910000000002</v>
      </c>
      <c r="T53">
        <v>0</v>
      </c>
      <c r="U53">
        <v>418.77</v>
      </c>
      <c r="V53">
        <v>20.731850000000001</v>
      </c>
      <c r="W53">
        <v>33.384999999999998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54.186300000000003</v>
      </c>
      <c r="AL53">
        <v>2.3239999999999998</v>
      </c>
      <c r="AM53">
        <v>0</v>
      </c>
      <c r="AN53">
        <v>0.59302999999999995</v>
      </c>
      <c r="AO53">
        <v>0</v>
      </c>
      <c r="AP53">
        <v>3.843</v>
      </c>
      <c r="AQ53">
        <v>0</v>
      </c>
      <c r="AR53">
        <v>6.6239999999999997</v>
      </c>
      <c r="AS53">
        <v>5.3807999999999998</v>
      </c>
      <c r="AT53">
        <v>20.001799999999999</v>
      </c>
      <c r="AU53">
        <v>0</v>
      </c>
      <c r="AV53">
        <v>31.5</v>
      </c>
      <c r="AW53">
        <v>53.974200000000003</v>
      </c>
      <c r="AX53">
        <v>92.063999999999993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2512.4892029999992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123.66562500000001</v>
      </c>
      <c r="P54">
        <v>123.375</v>
      </c>
      <c r="Q54">
        <v>20.556000000000001</v>
      </c>
      <c r="R54">
        <v>20.141999999999999</v>
      </c>
      <c r="S54">
        <v>26.390910000000002</v>
      </c>
      <c r="T54">
        <v>0</v>
      </c>
      <c r="U54">
        <v>418.77</v>
      </c>
      <c r="V54">
        <v>20.731850000000001</v>
      </c>
      <c r="W54">
        <v>33.384999999999998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54.186300000000003</v>
      </c>
      <c r="AL54">
        <v>2.3239999999999998</v>
      </c>
      <c r="AM54">
        <v>0</v>
      </c>
      <c r="AN54">
        <v>0.59302999999999995</v>
      </c>
      <c r="AO54">
        <v>0</v>
      </c>
      <c r="AP54">
        <v>3.843</v>
      </c>
      <c r="AQ54">
        <v>0</v>
      </c>
      <c r="AR54">
        <v>6.6239999999999997</v>
      </c>
      <c r="AS54">
        <v>5.3807999999999998</v>
      </c>
      <c r="AT54">
        <v>20.001799999999999</v>
      </c>
      <c r="AU54">
        <v>0</v>
      </c>
      <c r="AV54">
        <v>31.5</v>
      </c>
      <c r="AW54">
        <v>53.974200000000003</v>
      </c>
      <c r="AX54">
        <v>92.063999999999993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2512.4892029999992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123.66562500000001</v>
      </c>
      <c r="P55">
        <v>123.375</v>
      </c>
      <c r="Q55">
        <v>20.556000000000001</v>
      </c>
      <c r="R55">
        <v>20.141999999999999</v>
      </c>
      <c r="S55">
        <v>26.390910000000002</v>
      </c>
      <c r="T55">
        <v>0</v>
      </c>
      <c r="U55">
        <v>418.77</v>
      </c>
      <c r="V55">
        <v>20.731850000000001</v>
      </c>
      <c r="W55">
        <v>33.384999999999998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54.186300000000003</v>
      </c>
      <c r="AL55">
        <v>2.3239999999999998</v>
      </c>
      <c r="AM55">
        <v>0</v>
      </c>
      <c r="AN55">
        <v>0.59302999999999995</v>
      </c>
      <c r="AO55">
        <v>0</v>
      </c>
      <c r="AP55">
        <v>3.843</v>
      </c>
      <c r="AQ55">
        <v>0</v>
      </c>
      <c r="AR55">
        <v>4.968</v>
      </c>
      <c r="AS55">
        <v>5.3807999999999998</v>
      </c>
      <c r="AT55">
        <v>20.001799999999999</v>
      </c>
      <c r="AU55">
        <v>0</v>
      </c>
      <c r="AV55">
        <v>31.5</v>
      </c>
      <c r="AW55">
        <v>53.974200000000003</v>
      </c>
      <c r="AX55">
        <v>92.063999999999993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2510.8332029999992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123.66562500000001</v>
      </c>
      <c r="P56">
        <v>123.375</v>
      </c>
      <c r="Q56">
        <v>20.556000000000001</v>
      </c>
      <c r="R56">
        <v>20.141999999999999</v>
      </c>
      <c r="S56">
        <v>26.390910000000002</v>
      </c>
      <c r="T56">
        <v>0</v>
      </c>
      <c r="U56">
        <v>418.77</v>
      </c>
      <c r="V56">
        <v>20.731850000000001</v>
      </c>
      <c r="W56">
        <v>33.384999999999998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54.186300000000003</v>
      </c>
      <c r="AL56">
        <v>2.3239999999999998</v>
      </c>
      <c r="AM56">
        <v>0</v>
      </c>
      <c r="AN56">
        <v>0.59302999999999995</v>
      </c>
      <c r="AO56">
        <v>0</v>
      </c>
      <c r="AP56">
        <v>3.843</v>
      </c>
      <c r="AQ56">
        <v>0</v>
      </c>
      <c r="AR56">
        <v>4.968</v>
      </c>
      <c r="AS56">
        <v>5.3807999999999998</v>
      </c>
      <c r="AT56">
        <v>20.001799999999999</v>
      </c>
      <c r="AU56">
        <v>0</v>
      </c>
      <c r="AV56">
        <v>31.5</v>
      </c>
      <c r="AW56">
        <v>53.974200000000003</v>
      </c>
      <c r="AX56">
        <v>92.063999999999993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2510.8332029999992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123.66562500000001</v>
      </c>
      <c r="P57">
        <v>123.375</v>
      </c>
      <c r="Q57">
        <v>20.556000000000001</v>
      </c>
      <c r="R57">
        <v>20.141999999999999</v>
      </c>
      <c r="S57">
        <v>26.390910000000002</v>
      </c>
      <c r="T57">
        <v>0</v>
      </c>
      <c r="U57">
        <v>418.77</v>
      </c>
      <c r="V57">
        <v>20.731850000000001</v>
      </c>
      <c r="W57">
        <v>33.384999999999998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54.186300000000003</v>
      </c>
      <c r="AL57">
        <v>2.3239999999999998</v>
      </c>
      <c r="AM57">
        <v>0</v>
      </c>
      <c r="AN57">
        <v>0.59302999999999995</v>
      </c>
      <c r="AO57">
        <v>0</v>
      </c>
      <c r="AP57">
        <v>3.843</v>
      </c>
      <c r="AQ57">
        <v>0</v>
      </c>
      <c r="AR57">
        <v>3.3119999999999998</v>
      </c>
      <c r="AS57">
        <v>5.3807999999999998</v>
      </c>
      <c r="AT57">
        <v>20.001799999999999</v>
      </c>
      <c r="AU57">
        <v>0</v>
      </c>
      <c r="AV57">
        <v>31.5</v>
      </c>
      <c r="AW57">
        <v>53.974200000000003</v>
      </c>
      <c r="AX57">
        <v>92.063999999999993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2460.0053279999993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123.66562500000001</v>
      </c>
      <c r="P58">
        <v>123.375</v>
      </c>
      <c r="Q58">
        <v>20.556000000000001</v>
      </c>
      <c r="R58">
        <v>20.141999999999999</v>
      </c>
      <c r="S58">
        <v>26.390910000000002</v>
      </c>
      <c r="T58">
        <v>0</v>
      </c>
      <c r="U58">
        <v>418.77</v>
      </c>
      <c r="V58">
        <v>20.731850000000001</v>
      </c>
      <c r="W58">
        <v>33.384999999999998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54.186300000000003</v>
      </c>
      <c r="AL58">
        <v>2.3239999999999998</v>
      </c>
      <c r="AM58">
        <v>0</v>
      </c>
      <c r="AN58">
        <v>0.59302999999999995</v>
      </c>
      <c r="AO58">
        <v>0</v>
      </c>
      <c r="AP58">
        <v>3.843</v>
      </c>
      <c r="AQ58">
        <v>0</v>
      </c>
      <c r="AR58">
        <v>3.3119999999999998</v>
      </c>
      <c r="AS58">
        <v>5.3807999999999998</v>
      </c>
      <c r="AT58">
        <v>20.001799999999999</v>
      </c>
      <c r="AU58">
        <v>0</v>
      </c>
      <c r="AV58">
        <v>31.5</v>
      </c>
      <c r="AW58">
        <v>53.974200000000003</v>
      </c>
      <c r="AX58">
        <v>92.063999999999993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2460.0053279999993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123.66562500000001</v>
      </c>
      <c r="P59">
        <v>123.375</v>
      </c>
      <c r="Q59">
        <v>20.556000000000001</v>
      </c>
      <c r="R59">
        <v>20.141999999999999</v>
      </c>
      <c r="S59">
        <v>26.390910000000002</v>
      </c>
      <c r="T59">
        <v>0</v>
      </c>
      <c r="U59">
        <v>418.77</v>
      </c>
      <c r="V59">
        <v>20.731850000000001</v>
      </c>
      <c r="W59">
        <v>33.384999999999998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54.186300000000003</v>
      </c>
      <c r="AL59">
        <v>2.3239999999999998</v>
      </c>
      <c r="AM59">
        <v>0</v>
      </c>
      <c r="AN59">
        <v>0.59302999999999995</v>
      </c>
      <c r="AO59">
        <v>0</v>
      </c>
      <c r="AP59">
        <v>3.843</v>
      </c>
      <c r="AQ59">
        <v>0</v>
      </c>
      <c r="AR59">
        <v>3.3119999999999998</v>
      </c>
      <c r="AS59">
        <v>5.3807999999999998</v>
      </c>
      <c r="AT59">
        <v>20.001799999999999</v>
      </c>
      <c r="AU59">
        <v>0</v>
      </c>
      <c r="AV59">
        <v>31.5</v>
      </c>
      <c r="AW59">
        <v>53.974200000000003</v>
      </c>
      <c r="AX59">
        <v>92.063999999999993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2460.0053279999993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123.66562500000001</v>
      </c>
      <c r="P60">
        <v>123.375</v>
      </c>
      <c r="Q60">
        <v>20.556000000000001</v>
      </c>
      <c r="R60">
        <v>20.141999999999999</v>
      </c>
      <c r="S60">
        <v>26.390910000000002</v>
      </c>
      <c r="T60">
        <v>0</v>
      </c>
      <c r="U60">
        <v>418.77</v>
      </c>
      <c r="V60">
        <v>20.731850000000001</v>
      </c>
      <c r="W60">
        <v>33.384999999999998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54.186300000000003</v>
      </c>
      <c r="AL60">
        <v>2.3239999999999998</v>
      </c>
      <c r="AM60">
        <v>0</v>
      </c>
      <c r="AN60">
        <v>0.59302999999999995</v>
      </c>
      <c r="AO60">
        <v>0</v>
      </c>
      <c r="AP60">
        <v>3.843</v>
      </c>
      <c r="AQ60">
        <v>0</v>
      </c>
      <c r="AR60">
        <v>3.3119999999999998</v>
      </c>
      <c r="AS60">
        <v>5.3807999999999998</v>
      </c>
      <c r="AT60">
        <v>20.001799999999999</v>
      </c>
      <c r="AU60">
        <v>0</v>
      </c>
      <c r="AV60">
        <v>31.5</v>
      </c>
      <c r="AW60">
        <v>53.974200000000003</v>
      </c>
      <c r="AX60">
        <v>92.063999999999993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2476.4841799999995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341.56456300000002</v>
      </c>
      <c r="L61">
        <v>653.15250000000003</v>
      </c>
      <c r="M61">
        <v>92</v>
      </c>
      <c r="N61">
        <v>118.125</v>
      </c>
      <c r="O61">
        <v>123.66562500000001</v>
      </c>
      <c r="P61">
        <v>123.375</v>
      </c>
      <c r="Q61">
        <v>20.556000000000001</v>
      </c>
      <c r="R61">
        <v>20.141999999999999</v>
      </c>
      <c r="S61">
        <v>26.390910000000002</v>
      </c>
      <c r="T61">
        <v>0</v>
      </c>
      <c r="U61">
        <v>418.77</v>
      </c>
      <c r="V61">
        <v>20.731850000000001</v>
      </c>
      <c r="W61">
        <v>33.384999999999998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54.186300000000003</v>
      </c>
      <c r="AL61">
        <v>2.3239999999999998</v>
      </c>
      <c r="AM61">
        <v>0</v>
      </c>
      <c r="AN61">
        <v>0.59302999999999995</v>
      </c>
      <c r="AO61">
        <v>0</v>
      </c>
      <c r="AP61">
        <v>3.843</v>
      </c>
      <c r="AQ61">
        <v>0</v>
      </c>
      <c r="AR61">
        <v>3.3119999999999998</v>
      </c>
      <c r="AS61">
        <v>5.3807999999999998</v>
      </c>
      <c r="AT61">
        <v>20.001799999999999</v>
      </c>
      <c r="AU61">
        <v>0</v>
      </c>
      <c r="AV61">
        <v>31.5</v>
      </c>
      <c r="AW61">
        <v>53.974200000000003</v>
      </c>
      <c r="AX61">
        <v>92.063999999999993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2476.4841799999995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341.56456300000002</v>
      </c>
      <c r="L62">
        <v>653.15250000000003</v>
      </c>
      <c r="M62">
        <v>92</v>
      </c>
      <c r="N62">
        <v>118.125</v>
      </c>
      <c r="O62">
        <v>123.66562500000001</v>
      </c>
      <c r="P62">
        <v>123.375</v>
      </c>
      <c r="Q62">
        <v>20.556000000000001</v>
      </c>
      <c r="R62">
        <v>20.141999999999999</v>
      </c>
      <c r="S62">
        <v>26.390910000000002</v>
      </c>
      <c r="T62">
        <v>0</v>
      </c>
      <c r="U62">
        <v>418.77</v>
      </c>
      <c r="V62">
        <v>20.731850000000001</v>
      </c>
      <c r="W62">
        <v>33.384999999999998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54.186300000000003</v>
      </c>
      <c r="AL62">
        <v>2.3239999999999998</v>
      </c>
      <c r="AM62">
        <v>0</v>
      </c>
      <c r="AN62">
        <v>0.59302999999999995</v>
      </c>
      <c r="AO62">
        <v>0</v>
      </c>
      <c r="AP62">
        <v>3.843</v>
      </c>
      <c r="AQ62">
        <v>0</v>
      </c>
      <c r="AR62">
        <v>3.3119999999999998</v>
      </c>
      <c r="AS62">
        <v>5.3807999999999998</v>
      </c>
      <c r="AT62">
        <v>20.001799999999999</v>
      </c>
      <c r="AU62">
        <v>0</v>
      </c>
      <c r="AV62">
        <v>31.5</v>
      </c>
      <c r="AW62">
        <v>53.974200000000003</v>
      </c>
      <c r="AX62">
        <v>92.063999999999993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2476.4841799999995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341.56456300000002</v>
      </c>
      <c r="L63">
        <v>653.15250000000003</v>
      </c>
      <c r="M63">
        <v>92</v>
      </c>
      <c r="N63">
        <v>118.125</v>
      </c>
      <c r="O63">
        <v>123.66562500000001</v>
      </c>
      <c r="P63">
        <v>123.375</v>
      </c>
      <c r="Q63">
        <v>20.556000000000001</v>
      </c>
      <c r="R63">
        <v>20.141999999999999</v>
      </c>
      <c r="S63">
        <v>26.390910000000002</v>
      </c>
      <c r="T63">
        <v>0</v>
      </c>
      <c r="U63">
        <v>418.77</v>
      </c>
      <c r="V63">
        <v>20.731850000000001</v>
      </c>
      <c r="W63">
        <v>33.384999999999998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54.186300000000003</v>
      </c>
      <c r="AL63">
        <v>2.3239999999999998</v>
      </c>
      <c r="AM63">
        <v>0</v>
      </c>
      <c r="AN63">
        <v>0.59302999999999995</v>
      </c>
      <c r="AO63">
        <v>0</v>
      </c>
      <c r="AP63">
        <v>3.843</v>
      </c>
      <c r="AQ63">
        <v>0</v>
      </c>
      <c r="AR63">
        <v>3.3119999999999998</v>
      </c>
      <c r="AS63">
        <v>5.3807999999999998</v>
      </c>
      <c r="AT63">
        <v>20.001799999999999</v>
      </c>
      <c r="AU63">
        <v>0</v>
      </c>
      <c r="AV63">
        <v>31.5</v>
      </c>
      <c r="AW63">
        <v>53.974200000000003</v>
      </c>
      <c r="AX63">
        <v>92.063999999999993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2476.4841799999995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341.56456300000002</v>
      </c>
      <c r="L64">
        <v>653.15250000000003</v>
      </c>
      <c r="M64">
        <v>92</v>
      </c>
      <c r="N64">
        <v>118.125</v>
      </c>
      <c r="O64">
        <v>123.66562500000001</v>
      </c>
      <c r="P64">
        <v>123.375</v>
      </c>
      <c r="Q64">
        <v>20.556000000000001</v>
      </c>
      <c r="R64">
        <v>20.141999999999999</v>
      </c>
      <c r="S64">
        <v>26.390910000000002</v>
      </c>
      <c r="T64">
        <v>0</v>
      </c>
      <c r="U64">
        <v>418.77</v>
      </c>
      <c r="V64">
        <v>20.731850000000001</v>
      </c>
      <c r="W64">
        <v>33.384999999999998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54.186300000000003</v>
      </c>
      <c r="AL64">
        <v>2.3239999999999998</v>
      </c>
      <c r="AM64">
        <v>0</v>
      </c>
      <c r="AN64">
        <v>0.59302999999999995</v>
      </c>
      <c r="AO64">
        <v>0</v>
      </c>
      <c r="AP64">
        <v>3.843</v>
      </c>
      <c r="AQ64">
        <v>0</v>
      </c>
      <c r="AR64">
        <v>3.3119999999999998</v>
      </c>
      <c r="AS64">
        <v>5.3807999999999998</v>
      </c>
      <c r="AT64">
        <v>20.001799999999999</v>
      </c>
      <c r="AU64">
        <v>0</v>
      </c>
      <c r="AV64">
        <v>31.5</v>
      </c>
      <c r="AW64">
        <v>53.974200000000003</v>
      </c>
      <c r="AX64">
        <v>92.063999999999993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2476.4841799999995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341.56456300000002</v>
      </c>
      <c r="L65">
        <v>653.15250000000003</v>
      </c>
      <c r="M65">
        <v>92</v>
      </c>
      <c r="N65">
        <v>118.125</v>
      </c>
      <c r="O65">
        <v>123.66562500000001</v>
      </c>
      <c r="P65">
        <v>123.375</v>
      </c>
      <c r="Q65">
        <v>20.556000000000001</v>
      </c>
      <c r="R65">
        <v>20.141999999999999</v>
      </c>
      <c r="S65">
        <v>26.390910000000002</v>
      </c>
      <c r="T65">
        <v>0</v>
      </c>
      <c r="U65">
        <v>418.77</v>
      </c>
      <c r="V65">
        <v>20.731850000000001</v>
      </c>
      <c r="W65">
        <v>33.384999999999998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54.186300000000003</v>
      </c>
      <c r="AL65">
        <v>2.3239999999999998</v>
      </c>
      <c r="AM65">
        <v>0</v>
      </c>
      <c r="AN65">
        <v>0.59302999999999995</v>
      </c>
      <c r="AO65">
        <v>0</v>
      </c>
      <c r="AP65">
        <v>8.3264999999999993</v>
      </c>
      <c r="AQ65">
        <v>0</v>
      </c>
      <c r="AR65">
        <v>3.3119999999999998</v>
      </c>
      <c r="AS65">
        <v>7.3986000000000001</v>
      </c>
      <c r="AT65">
        <v>20.001799999999999</v>
      </c>
      <c r="AU65">
        <v>0</v>
      </c>
      <c r="AV65">
        <v>31.5</v>
      </c>
      <c r="AW65">
        <v>53.974200000000003</v>
      </c>
      <c r="AX65">
        <v>92.063999999999993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2482.9854799999998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341.56456300000002</v>
      </c>
      <c r="L66">
        <v>653.15250000000003</v>
      </c>
      <c r="M66">
        <v>92</v>
      </c>
      <c r="N66">
        <v>118.125</v>
      </c>
      <c r="O66">
        <v>123.66562500000001</v>
      </c>
      <c r="P66">
        <v>123.375</v>
      </c>
      <c r="Q66">
        <v>20.556000000000001</v>
      </c>
      <c r="R66">
        <v>20.141999999999999</v>
      </c>
      <c r="S66">
        <v>26.390910000000002</v>
      </c>
      <c r="T66">
        <v>0</v>
      </c>
      <c r="U66">
        <v>418.77</v>
      </c>
      <c r="V66">
        <v>20.731850000000001</v>
      </c>
      <c r="W66">
        <v>33.384999999999998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54.186300000000003</v>
      </c>
      <c r="AL66">
        <v>2.3239999999999998</v>
      </c>
      <c r="AM66">
        <v>0</v>
      </c>
      <c r="AN66">
        <v>0.59302999999999995</v>
      </c>
      <c r="AO66">
        <v>0</v>
      </c>
      <c r="AP66">
        <v>8.3264999999999993</v>
      </c>
      <c r="AQ66">
        <v>0</v>
      </c>
      <c r="AR66">
        <v>3.3119999999999998</v>
      </c>
      <c r="AS66">
        <v>7.3986000000000001</v>
      </c>
      <c r="AT66">
        <v>20.001799999999999</v>
      </c>
      <c r="AU66">
        <v>0</v>
      </c>
      <c r="AV66">
        <v>31.5</v>
      </c>
      <c r="AW66">
        <v>53.974200000000003</v>
      </c>
      <c r="AX66">
        <v>92.063999999999993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2482.9854799999998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341.56456300000002</v>
      </c>
      <c r="L67">
        <v>653.15250000000003</v>
      </c>
      <c r="M67">
        <v>92</v>
      </c>
      <c r="N67">
        <v>118.125</v>
      </c>
      <c r="O67">
        <v>123.66562500000001</v>
      </c>
      <c r="P67">
        <v>123.375</v>
      </c>
      <c r="Q67">
        <v>20.556000000000001</v>
      </c>
      <c r="R67">
        <v>20.141999999999999</v>
      </c>
      <c r="S67">
        <v>26.390910000000002</v>
      </c>
      <c r="T67">
        <v>0</v>
      </c>
      <c r="U67">
        <v>418.77</v>
      </c>
      <c r="V67">
        <v>20.731850000000001</v>
      </c>
      <c r="W67">
        <v>33.384999999999998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54.186300000000003</v>
      </c>
      <c r="AL67">
        <v>15.106</v>
      </c>
      <c r="AM67">
        <v>0</v>
      </c>
      <c r="AN67">
        <v>0.59302999999999995</v>
      </c>
      <c r="AO67">
        <v>0</v>
      </c>
      <c r="AP67">
        <v>8.3264999999999993</v>
      </c>
      <c r="AQ67">
        <v>0</v>
      </c>
      <c r="AR67">
        <v>4.968</v>
      </c>
      <c r="AS67">
        <v>7.3986000000000001</v>
      </c>
      <c r="AT67">
        <v>20.001799999999999</v>
      </c>
      <c r="AU67">
        <v>0</v>
      </c>
      <c r="AV67">
        <v>31.5</v>
      </c>
      <c r="AW67">
        <v>53.974200000000003</v>
      </c>
      <c r="AX67">
        <v>92.063999999999993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2497.4234799999999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123.375</v>
      </c>
      <c r="Q68">
        <v>20.556000000000001</v>
      </c>
      <c r="R68">
        <v>20.141999999999999</v>
      </c>
      <c r="S68">
        <v>26.390910000000002</v>
      </c>
      <c r="T68">
        <v>0</v>
      </c>
      <c r="U68">
        <v>418.77</v>
      </c>
      <c r="V68">
        <v>20.731850000000001</v>
      </c>
      <c r="W68">
        <v>33.384999999999998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54.186300000000003</v>
      </c>
      <c r="AL68">
        <v>70.882000000000005</v>
      </c>
      <c r="AM68">
        <v>0</v>
      </c>
      <c r="AN68">
        <v>0.59302999999999995</v>
      </c>
      <c r="AO68">
        <v>0</v>
      </c>
      <c r="AP68">
        <v>8.3264999999999993</v>
      </c>
      <c r="AQ68">
        <v>0</v>
      </c>
      <c r="AR68">
        <v>4.968</v>
      </c>
      <c r="AS68">
        <v>7.3986000000000001</v>
      </c>
      <c r="AT68">
        <v>20.001799999999999</v>
      </c>
      <c r="AU68">
        <v>0</v>
      </c>
      <c r="AV68">
        <v>31.5</v>
      </c>
      <c r="AW68">
        <v>53.974200000000003</v>
      </c>
      <c r="AX68">
        <v>92.063999999999993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2553.1994799999998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123.375</v>
      </c>
      <c r="Q69">
        <v>20.556000000000001</v>
      </c>
      <c r="R69">
        <v>20.141999999999999</v>
      </c>
      <c r="S69">
        <v>26.390910000000002</v>
      </c>
      <c r="T69">
        <v>0</v>
      </c>
      <c r="U69">
        <v>418.77</v>
      </c>
      <c r="V69">
        <v>20.731850000000001</v>
      </c>
      <c r="W69">
        <v>33.384999999999998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0</v>
      </c>
      <c r="AI69">
        <v>0</v>
      </c>
      <c r="AJ69">
        <v>0</v>
      </c>
      <c r="AK69">
        <v>54.186300000000003</v>
      </c>
      <c r="AL69">
        <v>70.882000000000005</v>
      </c>
      <c r="AM69">
        <v>0</v>
      </c>
      <c r="AN69">
        <v>0.59302999999999995</v>
      </c>
      <c r="AO69">
        <v>0</v>
      </c>
      <c r="AP69">
        <v>8.3264999999999993</v>
      </c>
      <c r="AQ69">
        <v>0</v>
      </c>
      <c r="AR69">
        <v>4.968</v>
      </c>
      <c r="AS69">
        <v>7.3986000000000001</v>
      </c>
      <c r="AT69">
        <v>20.001799999999999</v>
      </c>
      <c r="AU69">
        <v>0</v>
      </c>
      <c r="AV69">
        <v>31.5</v>
      </c>
      <c r="AW69">
        <v>53.974200000000003</v>
      </c>
      <c r="AX69">
        <v>92.063999999999993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2553.1994799999998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123.375</v>
      </c>
      <c r="Q70">
        <v>20.556000000000001</v>
      </c>
      <c r="R70">
        <v>20.141999999999999</v>
      </c>
      <c r="S70">
        <v>26.390910000000002</v>
      </c>
      <c r="T70">
        <v>0</v>
      </c>
      <c r="U70">
        <v>418.77</v>
      </c>
      <c r="V70">
        <v>20.731850000000001</v>
      </c>
      <c r="W70">
        <v>33.384999999999998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0</v>
      </c>
      <c r="AI70">
        <v>0</v>
      </c>
      <c r="AJ70">
        <v>0</v>
      </c>
      <c r="AK70">
        <v>54.186300000000003</v>
      </c>
      <c r="AL70">
        <v>70.882000000000005</v>
      </c>
      <c r="AM70">
        <v>0</v>
      </c>
      <c r="AN70">
        <v>0.59302999999999995</v>
      </c>
      <c r="AO70">
        <v>0</v>
      </c>
      <c r="AP70">
        <v>8.3264999999999993</v>
      </c>
      <c r="AQ70">
        <v>0</v>
      </c>
      <c r="AR70">
        <v>4.968</v>
      </c>
      <c r="AS70">
        <v>7.3986000000000001</v>
      </c>
      <c r="AT70">
        <v>20.001799999999999</v>
      </c>
      <c r="AU70">
        <v>0</v>
      </c>
      <c r="AV70">
        <v>31.5</v>
      </c>
      <c r="AW70">
        <v>53.974200000000003</v>
      </c>
      <c r="AX70">
        <v>92.063999999999993</v>
      </c>
      <c r="AY70">
        <v>0</v>
      </c>
      <c r="AZ70">
        <v>0</v>
      </c>
      <c r="BA70">
        <v>0</v>
      </c>
      <c r="BB70">
        <v>0</v>
      </c>
      <c r="BC70">
        <v>93.05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2552.4994799999999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123.375</v>
      </c>
      <c r="Q71">
        <v>20.556000000000001</v>
      </c>
      <c r="R71">
        <v>20.141999999999999</v>
      </c>
      <c r="S71">
        <v>26.390910000000002</v>
      </c>
      <c r="T71">
        <v>0</v>
      </c>
      <c r="U71">
        <v>418.77</v>
      </c>
      <c r="V71">
        <v>20.731850000000001</v>
      </c>
      <c r="W71">
        <v>36.42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18.940000000000001</v>
      </c>
      <c r="AI71">
        <v>0</v>
      </c>
      <c r="AJ71">
        <v>0</v>
      </c>
      <c r="AK71">
        <v>54.186300000000003</v>
      </c>
      <c r="AL71">
        <v>70.882000000000005</v>
      </c>
      <c r="AM71">
        <v>0</v>
      </c>
      <c r="AN71">
        <v>0.59302999999999995</v>
      </c>
      <c r="AO71">
        <v>0</v>
      </c>
      <c r="AP71">
        <v>3.843</v>
      </c>
      <c r="AQ71">
        <v>15.561</v>
      </c>
      <c r="AR71">
        <v>4.968</v>
      </c>
      <c r="AS71">
        <v>7.3986000000000001</v>
      </c>
      <c r="AT71">
        <v>20.001799999999999</v>
      </c>
      <c r="AU71">
        <v>0</v>
      </c>
      <c r="AV71">
        <v>31.5</v>
      </c>
      <c r="AW71">
        <v>53.974200000000003</v>
      </c>
      <c r="AX71">
        <v>92.063999999999993</v>
      </c>
      <c r="AY71">
        <v>0</v>
      </c>
      <c r="AZ71">
        <v>0</v>
      </c>
      <c r="BA71">
        <v>0</v>
      </c>
      <c r="BB71">
        <v>0</v>
      </c>
      <c r="BC71">
        <v>93.05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2585.5519800000002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123.375</v>
      </c>
      <c r="Q72">
        <v>20.556000000000001</v>
      </c>
      <c r="R72">
        <v>20.141999999999999</v>
      </c>
      <c r="S72">
        <v>26.390910000000002</v>
      </c>
      <c r="T72">
        <v>0</v>
      </c>
      <c r="U72">
        <v>418.77</v>
      </c>
      <c r="V72">
        <v>20.731850000000001</v>
      </c>
      <c r="W72">
        <v>36.42</v>
      </c>
      <c r="X72">
        <v>98.34375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16.478852</v>
      </c>
      <c r="AF72">
        <v>8.8740000000000006</v>
      </c>
      <c r="AG72">
        <v>0</v>
      </c>
      <c r="AH72">
        <v>37.880000000000003</v>
      </c>
      <c r="AI72">
        <v>0</v>
      </c>
      <c r="AJ72">
        <v>0</v>
      </c>
      <c r="AK72">
        <v>54.186300000000003</v>
      </c>
      <c r="AL72">
        <v>13.944000000000001</v>
      </c>
      <c r="AM72">
        <v>0</v>
      </c>
      <c r="AN72">
        <v>0.59302999999999995</v>
      </c>
      <c r="AO72">
        <v>0</v>
      </c>
      <c r="AP72">
        <v>3.843</v>
      </c>
      <c r="AQ72">
        <v>15.561</v>
      </c>
      <c r="AR72">
        <v>4.968</v>
      </c>
      <c r="AS72">
        <v>7.3986000000000001</v>
      </c>
      <c r="AT72">
        <v>20.001799999999999</v>
      </c>
      <c r="AU72">
        <v>0</v>
      </c>
      <c r="AV72">
        <v>31.5</v>
      </c>
      <c r="AW72">
        <v>53.974200000000003</v>
      </c>
      <c r="AX72">
        <v>92.063999999999993</v>
      </c>
      <c r="AY72">
        <v>0</v>
      </c>
      <c r="AZ72">
        <v>0</v>
      </c>
      <c r="BA72">
        <v>0</v>
      </c>
      <c r="BB72">
        <v>0</v>
      </c>
      <c r="BC72">
        <v>93.05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2547.5539800000001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123.375</v>
      </c>
      <c r="Q73">
        <v>16.8445</v>
      </c>
      <c r="R73">
        <v>20.141999999999999</v>
      </c>
      <c r="S73">
        <v>26.390910000000002</v>
      </c>
      <c r="T73">
        <v>0</v>
      </c>
      <c r="U73">
        <v>418.77</v>
      </c>
      <c r="V73">
        <v>20.731850000000001</v>
      </c>
      <c r="W73">
        <v>38.241</v>
      </c>
      <c r="X73">
        <v>98.34375</v>
      </c>
      <c r="Y73">
        <v>0</v>
      </c>
      <c r="Z73">
        <v>0</v>
      </c>
      <c r="AA73">
        <v>7.0309999999999997</v>
      </c>
      <c r="AB73">
        <v>13.17004</v>
      </c>
      <c r="AC73">
        <v>0</v>
      </c>
      <c r="AD73">
        <v>1.321</v>
      </c>
      <c r="AE73">
        <v>16.478852</v>
      </c>
      <c r="AF73">
        <v>8.8740000000000006</v>
      </c>
      <c r="AG73">
        <v>0</v>
      </c>
      <c r="AH73">
        <v>71.025000000000006</v>
      </c>
      <c r="AI73">
        <v>3.819</v>
      </c>
      <c r="AJ73">
        <v>0</v>
      </c>
      <c r="AK73">
        <v>54.186300000000003</v>
      </c>
      <c r="AL73">
        <v>2.3239999999999998</v>
      </c>
      <c r="AM73">
        <v>0</v>
      </c>
      <c r="AN73">
        <v>0.59302999999999995</v>
      </c>
      <c r="AO73">
        <v>0</v>
      </c>
      <c r="AP73">
        <v>3.843</v>
      </c>
      <c r="AQ73">
        <v>31.122</v>
      </c>
      <c r="AR73">
        <v>7.7279999999999998</v>
      </c>
      <c r="AS73">
        <v>7.3986000000000001</v>
      </c>
      <c r="AT73">
        <v>20.001799999999999</v>
      </c>
      <c r="AU73">
        <v>0</v>
      </c>
      <c r="AV73">
        <v>31.5</v>
      </c>
      <c r="AW73">
        <v>53.974200000000003</v>
      </c>
      <c r="AX73">
        <v>92.063999999999993</v>
      </c>
      <c r="AY73">
        <v>0</v>
      </c>
      <c r="AZ73">
        <v>0</v>
      </c>
      <c r="BA73">
        <v>0</v>
      </c>
      <c r="BB73">
        <v>0</v>
      </c>
      <c r="BC73">
        <v>93.05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2610.85052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123.375</v>
      </c>
      <c r="Q74">
        <v>16.8445</v>
      </c>
      <c r="R74">
        <v>20.141999999999999</v>
      </c>
      <c r="S74">
        <v>26.390910000000002</v>
      </c>
      <c r="T74">
        <v>0</v>
      </c>
      <c r="U74">
        <v>418.77</v>
      </c>
      <c r="V74">
        <v>20.731850000000001</v>
      </c>
      <c r="W74">
        <v>38.241</v>
      </c>
      <c r="X74">
        <v>98.34375</v>
      </c>
      <c r="Y74">
        <v>0</v>
      </c>
      <c r="Z74">
        <v>0</v>
      </c>
      <c r="AA74">
        <v>13.904</v>
      </c>
      <c r="AB74">
        <v>13.17004</v>
      </c>
      <c r="AC74">
        <v>0</v>
      </c>
      <c r="AD74">
        <v>7.9260000000000002</v>
      </c>
      <c r="AE74">
        <v>16.478852</v>
      </c>
      <c r="AF74">
        <v>8.8740000000000006</v>
      </c>
      <c r="AG74">
        <v>0</v>
      </c>
      <c r="AH74">
        <v>94.7</v>
      </c>
      <c r="AI74">
        <v>16.350411999999999</v>
      </c>
      <c r="AJ74">
        <v>0</v>
      </c>
      <c r="AK74">
        <v>54.186300000000003</v>
      </c>
      <c r="AL74">
        <v>2.3239999999999998</v>
      </c>
      <c r="AM74">
        <v>4.5321999999999996</v>
      </c>
      <c r="AN74">
        <v>0.59302999999999995</v>
      </c>
      <c r="AO74">
        <v>0</v>
      </c>
      <c r="AP74">
        <v>3.843</v>
      </c>
      <c r="AQ74">
        <v>46.683</v>
      </c>
      <c r="AR74">
        <v>39.744</v>
      </c>
      <c r="AS74">
        <v>7.3986000000000001</v>
      </c>
      <c r="AT74">
        <v>20.001799999999999</v>
      </c>
      <c r="AU74">
        <v>0</v>
      </c>
      <c r="AV74">
        <v>31.5</v>
      </c>
      <c r="AW74">
        <v>53.974200000000003</v>
      </c>
      <c r="AX74">
        <v>92.063999999999993</v>
      </c>
      <c r="AY74">
        <v>0</v>
      </c>
      <c r="AZ74">
        <v>0</v>
      </c>
      <c r="BA74">
        <v>0</v>
      </c>
      <c r="BB74">
        <v>0</v>
      </c>
      <c r="BC74">
        <v>93.05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2712.6441319999999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123.375</v>
      </c>
      <c r="Q75">
        <v>16.8445</v>
      </c>
      <c r="R75">
        <v>20.141999999999999</v>
      </c>
      <c r="S75">
        <v>26.390910000000002</v>
      </c>
      <c r="T75">
        <v>0</v>
      </c>
      <c r="U75">
        <v>418.77</v>
      </c>
      <c r="V75">
        <v>20.731850000000001</v>
      </c>
      <c r="W75">
        <v>39.454999999999998</v>
      </c>
      <c r="X75">
        <v>98.34375</v>
      </c>
      <c r="Y75">
        <v>0</v>
      </c>
      <c r="Z75">
        <v>2.2000000000000002</v>
      </c>
      <c r="AA75">
        <v>22.12</v>
      </c>
      <c r="AB75">
        <v>26.34008</v>
      </c>
      <c r="AC75">
        <v>0</v>
      </c>
      <c r="AD75">
        <v>27.408107999999999</v>
      </c>
      <c r="AE75">
        <v>32.957704</v>
      </c>
      <c r="AF75">
        <v>17.748000000000001</v>
      </c>
      <c r="AG75">
        <v>0</v>
      </c>
      <c r="AH75">
        <v>111.746</v>
      </c>
      <c r="AI75">
        <v>32.700823999999997</v>
      </c>
      <c r="AJ75">
        <v>0</v>
      </c>
      <c r="AK75">
        <v>54.186300000000003</v>
      </c>
      <c r="AL75">
        <v>2.3239999999999998</v>
      </c>
      <c r="AM75">
        <v>4.5321999999999996</v>
      </c>
      <c r="AN75">
        <v>0.59302999999999995</v>
      </c>
      <c r="AO75">
        <v>0</v>
      </c>
      <c r="AP75">
        <v>3.843</v>
      </c>
      <c r="AQ75">
        <v>46.683</v>
      </c>
      <c r="AR75">
        <v>39.744</v>
      </c>
      <c r="AS75">
        <v>7.3986000000000001</v>
      </c>
      <c r="AT75">
        <v>20.001799999999999</v>
      </c>
      <c r="AU75">
        <v>0</v>
      </c>
      <c r="AV75">
        <v>31.5</v>
      </c>
      <c r="AW75">
        <v>53.974200000000003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93.05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2815.6755440000002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123.375</v>
      </c>
      <c r="Q76">
        <v>16.8445</v>
      </c>
      <c r="R76">
        <v>20.141999999999999</v>
      </c>
      <c r="S76">
        <v>26.390910000000002</v>
      </c>
      <c r="T76">
        <v>0</v>
      </c>
      <c r="U76">
        <v>418.77</v>
      </c>
      <c r="V76">
        <v>20.731850000000001</v>
      </c>
      <c r="W76">
        <v>39.454999999999998</v>
      </c>
      <c r="X76">
        <v>98.34375</v>
      </c>
      <c r="Y76">
        <v>0</v>
      </c>
      <c r="Z76">
        <v>13.041600000000001</v>
      </c>
      <c r="AA76">
        <v>31.6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19.72</v>
      </c>
      <c r="AG76">
        <v>0</v>
      </c>
      <c r="AH76">
        <v>140.34540000000001</v>
      </c>
      <c r="AI76">
        <v>32.700823999999997</v>
      </c>
      <c r="AJ76">
        <v>0</v>
      </c>
      <c r="AK76">
        <v>54.186300000000003</v>
      </c>
      <c r="AL76">
        <v>2.3239999999999998</v>
      </c>
      <c r="AM76">
        <v>10.536032000000001</v>
      </c>
      <c r="AN76">
        <v>0.59302999999999995</v>
      </c>
      <c r="AO76">
        <v>0</v>
      </c>
      <c r="AP76">
        <v>3.843</v>
      </c>
      <c r="AQ76">
        <v>46.683</v>
      </c>
      <c r="AR76">
        <v>8.8320000000000007</v>
      </c>
      <c r="AS76">
        <v>7.3986000000000001</v>
      </c>
      <c r="AT76">
        <v>20.001799999999999</v>
      </c>
      <c r="AU76">
        <v>0</v>
      </c>
      <c r="AV76">
        <v>31.5</v>
      </c>
      <c r="AW76">
        <v>53.974200000000003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93.05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2890.1231439999997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123.375</v>
      </c>
      <c r="Q77">
        <v>16.8445</v>
      </c>
      <c r="R77">
        <v>20.141999999999999</v>
      </c>
      <c r="S77">
        <v>26.390910000000002</v>
      </c>
      <c r="T77">
        <v>0</v>
      </c>
      <c r="U77">
        <v>418.77</v>
      </c>
      <c r="V77">
        <v>20.731850000000001</v>
      </c>
      <c r="W77">
        <v>39.454999999999998</v>
      </c>
      <c r="X77">
        <v>98.34375</v>
      </c>
      <c r="Y77">
        <v>0</v>
      </c>
      <c r="Z77">
        <v>13.041600000000001</v>
      </c>
      <c r="AA77">
        <v>37.92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19.72</v>
      </c>
      <c r="AG77">
        <v>0</v>
      </c>
      <c r="AH77">
        <v>140.34540000000001</v>
      </c>
      <c r="AI77">
        <v>32.700823999999997</v>
      </c>
      <c r="AJ77">
        <v>0</v>
      </c>
      <c r="AK77">
        <v>54.186300000000003</v>
      </c>
      <c r="AL77">
        <v>2.3239999999999998</v>
      </c>
      <c r="AM77">
        <v>10.536032000000001</v>
      </c>
      <c r="AN77">
        <v>0.59302999999999995</v>
      </c>
      <c r="AO77">
        <v>0</v>
      </c>
      <c r="AP77">
        <v>3.843</v>
      </c>
      <c r="AQ77">
        <v>46.683</v>
      </c>
      <c r="AR77">
        <v>6.6239999999999997</v>
      </c>
      <c r="AS77">
        <v>7.3986000000000001</v>
      </c>
      <c r="AT77">
        <v>20.001799999999999</v>
      </c>
      <c r="AU77">
        <v>0</v>
      </c>
      <c r="AV77">
        <v>31.5</v>
      </c>
      <c r="AW77">
        <v>53.974200000000003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93.05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2894.2351439999998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123.375</v>
      </c>
      <c r="Q78">
        <v>16.8445</v>
      </c>
      <c r="R78">
        <v>20.141999999999999</v>
      </c>
      <c r="S78">
        <v>26.390910000000002</v>
      </c>
      <c r="T78">
        <v>0</v>
      </c>
      <c r="U78">
        <v>418.77</v>
      </c>
      <c r="V78">
        <v>20.731850000000001</v>
      </c>
      <c r="W78">
        <v>39.454999999999998</v>
      </c>
      <c r="X78">
        <v>98.34375</v>
      </c>
      <c r="Y78">
        <v>0</v>
      </c>
      <c r="Z78">
        <v>13.041600000000001</v>
      </c>
      <c r="AA78">
        <v>37.92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19.72</v>
      </c>
      <c r="AG78">
        <v>0</v>
      </c>
      <c r="AH78">
        <v>140.34540000000001</v>
      </c>
      <c r="AI78">
        <v>32.700823999999997</v>
      </c>
      <c r="AJ78">
        <v>0</v>
      </c>
      <c r="AK78">
        <v>54.186300000000003</v>
      </c>
      <c r="AL78">
        <v>2.3239999999999998</v>
      </c>
      <c r="AM78">
        <v>10.536032000000001</v>
      </c>
      <c r="AN78">
        <v>0.59302999999999995</v>
      </c>
      <c r="AO78">
        <v>0</v>
      </c>
      <c r="AP78">
        <v>3.843</v>
      </c>
      <c r="AQ78">
        <v>46.683</v>
      </c>
      <c r="AR78">
        <v>6.6239999999999997</v>
      </c>
      <c r="AS78">
        <v>7.3986000000000001</v>
      </c>
      <c r="AT78">
        <v>20.001799999999999</v>
      </c>
      <c r="AU78">
        <v>0</v>
      </c>
      <c r="AV78">
        <v>31.5</v>
      </c>
      <c r="AW78">
        <v>53.974200000000003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93.05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2894.2351439999998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123.375</v>
      </c>
      <c r="Q79">
        <v>16.8445</v>
      </c>
      <c r="R79">
        <v>20.141999999999999</v>
      </c>
      <c r="S79">
        <v>26.390910000000002</v>
      </c>
      <c r="T79">
        <v>0</v>
      </c>
      <c r="U79">
        <v>418.77</v>
      </c>
      <c r="V79">
        <v>20.731850000000001</v>
      </c>
      <c r="W79">
        <v>41.276000000000003</v>
      </c>
      <c r="X79">
        <v>98.34375</v>
      </c>
      <c r="Y79">
        <v>0</v>
      </c>
      <c r="Z79">
        <v>13.041600000000001</v>
      </c>
      <c r="AA79">
        <v>26.07</v>
      </c>
      <c r="AB79">
        <v>39.510120000000001</v>
      </c>
      <c r="AC79">
        <v>15.280799999999999</v>
      </c>
      <c r="AD79">
        <v>36.544144000000003</v>
      </c>
      <c r="AE79">
        <v>49.436556000000003</v>
      </c>
      <c r="AF79">
        <v>19.72</v>
      </c>
      <c r="AG79">
        <v>0</v>
      </c>
      <c r="AH79">
        <v>140.15600000000001</v>
      </c>
      <c r="AI79">
        <v>16.350411999999999</v>
      </c>
      <c r="AJ79">
        <v>0</v>
      </c>
      <c r="AK79">
        <v>54.186300000000003</v>
      </c>
      <c r="AL79">
        <v>2.3239999999999998</v>
      </c>
      <c r="AM79">
        <v>10.536032000000001</v>
      </c>
      <c r="AN79">
        <v>0.59302999999999995</v>
      </c>
      <c r="AO79">
        <v>0</v>
      </c>
      <c r="AP79">
        <v>3.843</v>
      </c>
      <c r="AQ79">
        <v>46.683</v>
      </c>
      <c r="AR79">
        <v>6.6239999999999997</v>
      </c>
      <c r="AS79">
        <v>7.3986000000000001</v>
      </c>
      <c r="AT79">
        <v>20.001799999999999</v>
      </c>
      <c r="AU79">
        <v>0</v>
      </c>
      <c r="AV79">
        <v>32.024999999999999</v>
      </c>
      <c r="AW79">
        <v>53.974200000000003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93.05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2873.7942919999996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123.375</v>
      </c>
      <c r="Q80">
        <v>16.8445</v>
      </c>
      <c r="R80">
        <v>20.141999999999999</v>
      </c>
      <c r="S80">
        <v>26.390910000000002</v>
      </c>
      <c r="T80">
        <v>0</v>
      </c>
      <c r="U80">
        <v>418.77</v>
      </c>
      <c r="V80">
        <v>20.731850000000001</v>
      </c>
      <c r="W80">
        <v>41.276000000000003</v>
      </c>
      <c r="X80">
        <v>98.34375</v>
      </c>
      <c r="Y80">
        <v>0</v>
      </c>
      <c r="Z80">
        <v>13.041600000000001</v>
      </c>
      <c r="AA80">
        <v>26.07</v>
      </c>
      <c r="AB80">
        <v>39.510120000000001</v>
      </c>
      <c r="AC80">
        <v>15.280799999999999</v>
      </c>
      <c r="AD80">
        <v>36.544144000000003</v>
      </c>
      <c r="AE80">
        <v>49.436556000000003</v>
      </c>
      <c r="AF80">
        <v>19.72</v>
      </c>
      <c r="AG80">
        <v>0</v>
      </c>
      <c r="AH80">
        <v>132.58000000000001</v>
      </c>
      <c r="AI80">
        <v>3.819</v>
      </c>
      <c r="AJ80">
        <v>0</v>
      </c>
      <c r="AK80">
        <v>54.186300000000003</v>
      </c>
      <c r="AL80">
        <v>2.3239999999999998</v>
      </c>
      <c r="AM80">
        <v>10.536032000000001</v>
      </c>
      <c r="AN80">
        <v>0.59302999999999995</v>
      </c>
      <c r="AO80">
        <v>0</v>
      </c>
      <c r="AP80">
        <v>3.843</v>
      </c>
      <c r="AQ80">
        <v>46.683</v>
      </c>
      <c r="AR80">
        <v>6.6239999999999997</v>
      </c>
      <c r="AS80">
        <v>7.3986000000000001</v>
      </c>
      <c r="AT80">
        <v>20.001799999999999</v>
      </c>
      <c r="AU80">
        <v>0</v>
      </c>
      <c r="AV80">
        <v>32.024999999999999</v>
      </c>
      <c r="AW80">
        <v>53.974200000000003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2854.3868799999996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123.375</v>
      </c>
      <c r="Q81">
        <v>16.8445</v>
      </c>
      <c r="R81">
        <v>20.141999999999999</v>
      </c>
      <c r="S81">
        <v>26.390910000000002</v>
      </c>
      <c r="T81">
        <v>0</v>
      </c>
      <c r="U81">
        <v>418.77</v>
      </c>
      <c r="V81">
        <v>20.731850000000001</v>
      </c>
      <c r="W81">
        <v>42.49</v>
      </c>
      <c r="X81">
        <v>98.34375</v>
      </c>
      <c r="Y81">
        <v>0</v>
      </c>
      <c r="Z81">
        <v>13.041600000000001</v>
      </c>
      <c r="AA81">
        <v>25.911999999999999</v>
      </c>
      <c r="AB81">
        <v>39.510120000000001</v>
      </c>
      <c r="AC81">
        <v>15.280799999999999</v>
      </c>
      <c r="AD81">
        <v>36.544144000000003</v>
      </c>
      <c r="AE81">
        <v>49.436556000000003</v>
      </c>
      <c r="AF81">
        <v>19.72</v>
      </c>
      <c r="AG81">
        <v>0</v>
      </c>
      <c r="AH81">
        <v>123.11</v>
      </c>
      <c r="AI81">
        <v>0</v>
      </c>
      <c r="AJ81">
        <v>0</v>
      </c>
      <c r="AK81">
        <v>54.186300000000003</v>
      </c>
      <c r="AL81">
        <v>2.3239999999999998</v>
      </c>
      <c r="AM81">
        <v>10.536032000000001</v>
      </c>
      <c r="AN81">
        <v>0.59302999999999995</v>
      </c>
      <c r="AO81">
        <v>0</v>
      </c>
      <c r="AP81">
        <v>3.843</v>
      </c>
      <c r="AQ81">
        <v>46.683</v>
      </c>
      <c r="AR81">
        <v>6.6239999999999997</v>
      </c>
      <c r="AS81">
        <v>7.3986000000000001</v>
      </c>
      <c r="AT81">
        <v>20.001799999999999</v>
      </c>
      <c r="AU81">
        <v>0</v>
      </c>
      <c r="AV81">
        <v>32.024999999999999</v>
      </c>
      <c r="AW81">
        <v>54.4086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2842.5882799999995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123.375</v>
      </c>
      <c r="Q82">
        <v>16.8445</v>
      </c>
      <c r="R82">
        <v>20.141999999999999</v>
      </c>
      <c r="S82">
        <v>26.390910000000002</v>
      </c>
      <c r="T82">
        <v>0</v>
      </c>
      <c r="U82">
        <v>418.77</v>
      </c>
      <c r="V82">
        <v>20.731850000000001</v>
      </c>
      <c r="W82">
        <v>42.49</v>
      </c>
      <c r="X82">
        <v>98.34375</v>
      </c>
      <c r="Y82">
        <v>0</v>
      </c>
      <c r="Z82">
        <v>13.041600000000001</v>
      </c>
      <c r="AA82">
        <v>13.43</v>
      </c>
      <c r="AB82">
        <v>26.34008</v>
      </c>
      <c r="AC82">
        <v>0</v>
      </c>
      <c r="AD82">
        <v>18.272072000000001</v>
      </c>
      <c r="AE82">
        <v>49.436556000000003</v>
      </c>
      <c r="AF82">
        <v>9.86</v>
      </c>
      <c r="AG82">
        <v>0</v>
      </c>
      <c r="AH82">
        <v>104.17</v>
      </c>
      <c r="AI82">
        <v>0</v>
      </c>
      <c r="AJ82">
        <v>0</v>
      </c>
      <c r="AK82">
        <v>54.186300000000003</v>
      </c>
      <c r="AL82">
        <v>2.3239999999999998</v>
      </c>
      <c r="AM82">
        <v>4.5321999999999996</v>
      </c>
      <c r="AN82">
        <v>0.59302999999999995</v>
      </c>
      <c r="AO82">
        <v>0</v>
      </c>
      <c r="AP82">
        <v>3.843</v>
      </c>
      <c r="AQ82">
        <v>46.683</v>
      </c>
      <c r="AR82">
        <v>8.8320000000000007</v>
      </c>
      <c r="AS82">
        <v>7.3986000000000001</v>
      </c>
      <c r="AT82">
        <v>20.001799999999999</v>
      </c>
      <c r="AU82">
        <v>0</v>
      </c>
      <c r="AV82">
        <v>32.024999999999999</v>
      </c>
      <c r="AW82">
        <v>54.4086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2750.7875360000003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123.375</v>
      </c>
      <c r="Q83">
        <v>16.8445</v>
      </c>
      <c r="R83">
        <v>20.141999999999999</v>
      </c>
      <c r="S83">
        <v>26.390910000000002</v>
      </c>
      <c r="T83">
        <v>0</v>
      </c>
      <c r="U83">
        <v>418.77</v>
      </c>
      <c r="V83">
        <v>20.731850000000001</v>
      </c>
      <c r="W83">
        <v>45.251849999999997</v>
      </c>
      <c r="X83">
        <v>98.34375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0</v>
      </c>
      <c r="AE83">
        <v>32.957704</v>
      </c>
      <c r="AF83">
        <v>8.8740000000000006</v>
      </c>
      <c r="AG83">
        <v>0</v>
      </c>
      <c r="AH83">
        <v>66.290000000000006</v>
      </c>
      <c r="AI83">
        <v>0</v>
      </c>
      <c r="AJ83">
        <v>0</v>
      </c>
      <c r="AK83">
        <v>54.186300000000003</v>
      </c>
      <c r="AL83">
        <v>2.3239999999999998</v>
      </c>
      <c r="AM83">
        <v>0</v>
      </c>
      <c r="AN83">
        <v>0.59302999999999995</v>
      </c>
      <c r="AO83">
        <v>0</v>
      </c>
      <c r="AP83">
        <v>3.843</v>
      </c>
      <c r="AQ83">
        <v>0</v>
      </c>
      <c r="AR83">
        <v>39.744</v>
      </c>
      <c r="AS83">
        <v>7.3986000000000001</v>
      </c>
      <c r="AT83">
        <v>20.001799999999999</v>
      </c>
      <c r="AU83">
        <v>0</v>
      </c>
      <c r="AV83">
        <v>32.024999999999999</v>
      </c>
      <c r="AW83">
        <v>54.4086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2626.5084219999994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123.375</v>
      </c>
      <c r="Q84">
        <v>16.8445</v>
      </c>
      <c r="R84">
        <v>20.141999999999999</v>
      </c>
      <c r="S84">
        <v>26.390910000000002</v>
      </c>
      <c r="T84">
        <v>0</v>
      </c>
      <c r="U84">
        <v>418.77</v>
      </c>
      <c r="V84">
        <v>20.731850000000001</v>
      </c>
      <c r="W84">
        <v>45.251849999999997</v>
      </c>
      <c r="X84">
        <v>98.34375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66.290000000000006</v>
      </c>
      <c r="AI84">
        <v>0</v>
      </c>
      <c r="AJ84">
        <v>0</v>
      </c>
      <c r="AK84">
        <v>54.186300000000003</v>
      </c>
      <c r="AL84">
        <v>2.3239999999999998</v>
      </c>
      <c r="AM84">
        <v>0</v>
      </c>
      <c r="AN84">
        <v>0.59302999999999995</v>
      </c>
      <c r="AO84">
        <v>0</v>
      </c>
      <c r="AP84">
        <v>3.843</v>
      </c>
      <c r="AQ84">
        <v>0</v>
      </c>
      <c r="AR84">
        <v>39.744</v>
      </c>
      <c r="AS84">
        <v>7.3986000000000001</v>
      </c>
      <c r="AT84">
        <v>20.001799999999999</v>
      </c>
      <c r="AU84">
        <v>0</v>
      </c>
      <c r="AV84">
        <v>32.024999999999999</v>
      </c>
      <c r="AW84">
        <v>54.4086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2596.8595299999997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123.375</v>
      </c>
      <c r="Q85">
        <v>16.8445</v>
      </c>
      <c r="R85">
        <v>20.141999999999999</v>
      </c>
      <c r="S85">
        <v>26.390910000000002</v>
      </c>
      <c r="T85">
        <v>0</v>
      </c>
      <c r="U85">
        <v>418.77</v>
      </c>
      <c r="V85">
        <v>20.731850000000001</v>
      </c>
      <c r="W85">
        <v>45.251849999999997</v>
      </c>
      <c r="X85">
        <v>98.34375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46.781799999999997</v>
      </c>
      <c r="AI85">
        <v>0</v>
      </c>
      <c r="AJ85">
        <v>0</v>
      </c>
      <c r="AK85">
        <v>54.186300000000003</v>
      </c>
      <c r="AL85">
        <v>2.3239999999999998</v>
      </c>
      <c r="AM85">
        <v>0</v>
      </c>
      <c r="AN85">
        <v>0.59302999999999995</v>
      </c>
      <c r="AO85">
        <v>0</v>
      </c>
      <c r="AP85">
        <v>3.843</v>
      </c>
      <c r="AQ85">
        <v>0</v>
      </c>
      <c r="AR85">
        <v>12.144</v>
      </c>
      <c r="AS85">
        <v>7.3986000000000001</v>
      </c>
      <c r="AT85">
        <v>20.001799999999999</v>
      </c>
      <c r="AU85">
        <v>0</v>
      </c>
      <c r="AV85">
        <v>32.024999999999999</v>
      </c>
      <c r="AW85">
        <v>54.4086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2549.7513299999996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123.375</v>
      </c>
      <c r="Q86">
        <v>16.8445</v>
      </c>
      <c r="R86">
        <v>20.141999999999999</v>
      </c>
      <c r="S86">
        <v>26.390910000000002</v>
      </c>
      <c r="T86">
        <v>0</v>
      </c>
      <c r="U86">
        <v>418.77</v>
      </c>
      <c r="V86">
        <v>20.731850000000001</v>
      </c>
      <c r="W86">
        <v>45.251849999999997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19.508199999999999</v>
      </c>
      <c r="AI86">
        <v>0</v>
      </c>
      <c r="AJ86">
        <v>0</v>
      </c>
      <c r="AK86">
        <v>54.186300000000003</v>
      </c>
      <c r="AL86">
        <v>2.3239999999999998</v>
      </c>
      <c r="AM86">
        <v>0</v>
      </c>
      <c r="AN86">
        <v>0.59302999999999995</v>
      </c>
      <c r="AO86">
        <v>0</v>
      </c>
      <c r="AP86">
        <v>3.843</v>
      </c>
      <c r="AQ86">
        <v>0</v>
      </c>
      <c r="AR86">
        <v>8.8320000000000007</v>
      </c>
      <c r="AS86">
        <v>7.3986000000000001</v>
      </c>
      <c r="AT86">
        <v>20.001799999999999</v>
      </c>
      <c r="AU86">
        <v>0</v>
      </c>
      <c r="AV86">
        <v>32.024999999999999</v>
      </c>
      <c r="AW86">
        <v>54.4086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2512.6449299999999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123.375</v>
      </c>
      <c r="Q87">
        <v>16.8445</v>
      </c>
      <c r="R87">
        <v>20.141999999999999</v>
      </c>
      <c r="S87">
        <v>26.390910000000002</v>
      </c>
      <c r="T87">
        <v>0</v>
      </c>
      <c r="U87">
        <v>418.77</v>
      </c>
      <c r="V87">
        <v>20.731850000000001</v>
      </c>
      <c r="W87">
        <v>45.251849999999997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54.186300000000003</v>
      </c>
      <c r="AL87">
        <v>2.3239999999999998</v>
      </c>
      <c r="AM87">
        <v>0</v>
      </c>
      <c r="AN87">
        <v>0.59302999999999995</v>
      </c>
      <c r="AO87">
        <v>0</v>
      </c>
      <c r="AP87">
        <v>3.843</v>
      </c>
      <c r="AQ87">
        <v>46.683</v>
      </c>
      <c r="AR87">
        <v>8.8320000000000007</v>
      </c>
      <c r="AS87">
        <v>5.3807999999999998</v>
      </c>
      <c r="AT87">
        <v>20.001799999999999</v>
      </c>
      <c r="AU87">
        <v>0</v>
      </c>
      <c r="AV87">
        <v>32.549999999999997</v>
      </c>
      <c r="AW87">
        <v>54.4086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2529.4529299999999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123.375</v>
      </c>
      <c r="Q88">
        <v>16.8445</v>
      </c>
      <c r="R88">
        <v>20.141999999999999</v>
      </c>
      <c r="S88">
        <v>26.390910000000002</v>
      </c>
      <c r="T88">
        <v>0</v>
      </c>
      <c r="U88">
        <v>418.77</v>
      </c>
      <c r="V88">
        <v>20.731850000000001</v>
      </c>
      <c r="W88">
        <v>45.251849999999997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54.186300000000003</v>
      </c>
      <c r="AL88">
        <v>2.3239999999999998</v>
      </c>
      <c r="AM88">
        <v>0</v>
      </c>
      <c r="AN88">
        <v>0.59302999999999995</v>
      </c>
      <c r="AO88">
        <v>0</v>
      </c>
      <c r="AP88">
        <v>3.843</v>
      </c>
      <c r="AQ88">
        <v>46.683</v>
      </c>
      <c r="AR88">
        <v>8.8320000000000007</v>
      </c>
      <c r="AS88">
        <v>5.3807999999999998</v>
      </c>
      <c r="AT88">
        <v>20.001799999999999</v>
      </c>
      <c r="AU88">
        <v>0</v>
      </c>
      <c r="AV88">
        <v>32.549999999999997</v>
      </c>
      <c r="AW88">
        <v>54.4086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2529.4529299999999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123.375</v>
      </c>
      <c r="Q89">
        <v>16.8445</v>
      </c>
      <c r="R89">
        <v>20.141999999999999</v>
      </c>
      <c r="S89">
        <v>26.390910000000002</v>
      </c>
      <c r="T89">
        <v>0</v>
      </c>
      <c r="U89">
        <v>418.77</v>
      </c>
      <c r="V89">
        <v>20.731850000000001</v>
      </c>
      <c r="W89">
        <v>45.251849999999997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54.186300000000003</v>
      </c>
      <c r="AL89">
        <v>2.3239999999999998</v>
      </c>
      <c r="AM89">
        <v>0</v>
      </c>
      <c r="AN89">
        <v>0.59302999999999995</v>
      </c>
      <c r="AO89">
        <v>0</v>
      </c>
      <c r="AP89">
        <v>3.843</v>
      </c>
      <c r="AQ89">
        <v>46.683</v>
      </c>
      <c r="AR89">
        <v>8.8320000000000007</v>
      </c>
      <c r="AS89">
        <v>6.726</v>
      </c>
      <c r="AT89">
        <v>18.902799999999999</v>
      </c>
      <c r="AU89">
        <v>0</v>
      </c>
      <c r="AV89">
        <v>32.549999999999997</v>
      </c>
      <c r="AW89">
        <v>54.517200000000003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2529.80773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123.375</v>
      </c>
      <c r="Q90">
        <v>16.8445</v>
      </c>
      <c r="R90">
        <v>20.141999999999999</v>
      </c>
      <c r="S90">
        <v>26.390910000000002</v>
      </c>
      <c r="T90">
        <v>0</v>
      </c>
      <c r="U90">
        <v>418.77</v>
      </c>
      <c r="V90">
        <v>20.731850000000001</v>
      </c>
      <c r="W90">
        <v>45.251849999999997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54.186300000000003</v>
      </c>
      <c r="AL90">
        <v>2.3239999999999998</v>
      </c>
      <c r="AM90">
        <v>0</v>
      </c>
      <c r="AN90">
        <v>0.59302999999999995</v>
      </c>
      <c r="AO90">
        <v>0</v>
      </c>
      <c r="AP90">
        <v>3.843</v>
      </c>
      <c r="AQ90">
        <v>46.683</v>
      </c>
      <c r="AR90">
        <v>12.144</v>
      </c>
      <c r="AS90">
        <v>6.726</v>
      </c>
      <c r="AT90">
        <v>17.803799999999999</v>
      </c>
      <c r="AU90">
        <v>0</v>
      </c>
      <c r="AV90">
        <v>32.549999999999997</v>
      </c>
      <c r="AW90">
        <v>54.517200000000003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2532.0207299999997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123.375</v>
      </c>
      <c r="Q91">
        <v>16.8445</v>
      </c>
      <c r="R91">
        <v>20.141999999999999</v>
      </c>
      <c r="S91">
        <v>26.390910000000002</v>
      </c>
      <c r="T91">
        <v>0</v>
      </c>
      <c r="U91">
        <v>418.77</v>
      </c>
      <c r="V91">
        <v>20.731850000000001</v>
      </c>
      <c r="W91">
        <v>45.251849999999997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54.186300000000003</v>
      </c>
      <c r="AL91">
        <v>12.782</v>
      </c>
      <c r="AM91">
        <v>0</v>
      </c>
      <c r="AN91">
        <v>0.59302999999999995</v>
      </c>
      <c r="AO91">
        <v>0</v>
      </c>
      <c r="AP91">
        <v>3.843</v>
      </c>
      <c r="AQ91">
        <v>46.683</v>
      </c>
      <c r="AR91">
        <v>12.144</v>
      </c>
      <c r="AS91">
        <v>6.726</v>
      </c>
      <c r="AT91">
        <v>17.803799999999999</v>
      </c>
      <c r="AU91">
        <v>0</v>
      </c>
      <c r="AV91">
        <v>32.549999999999997</v>
      </c>
      <c r="AW91">
        <v>54.517200000000003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2542.4787300000003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123.375</v>
      </c>
      <c r="Q92">
        <v>16.8445</v>
      </c>
      <c r="R92">
        <v>20.141999999999999</v>
      </c>
      <c r="S92">
        <v>26.390910000000002</v>
      </c>
      <c r="T92">
        <v>0</v>
      </c>
      <c r="U92">
        <v>418.77</v>
      </c>
      <c r="V92">
        <v>20.731850000000001</v>
      </c>
      <c r="W92">
        <v>45.251849999999997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54.186300000000003</v>
      </c>
      <c r="AL92">
        <v>12.782</v>
      </c>
      <c r="AM92">
        <v>0</v>
      </c>
      <c r="AN92">
        <v>0.59302999999999995</v>
      </c>
      <c r="AO92">
        <v>0</v>
      </c>
      <c r="AP92">
        <v>3.843</v>
      </c>
      <c r="AQ92">
        <v>46.683</v>
      </c>
      <c r="AR92">
        <v>12.144</v>
      </c>
      <c r="AS92">
        <v>6.726</v>
      </c>
      <c r="AT92">
        <v>17.803799999999999</v>
      </c>
      <c r="AU92">
        <v>0</v>
      </c>
      <c r="AV92">
        <v>32.549999999999997</v>
      </c>
      <c r="AW92">
        <v>54.517200000000003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2542.4787300000003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123.375</v>
      </c>
      <c r="Q93">
        <v>16.8445</v>
      </c>
      <c r="R93">
        <v>20.141999999999999</v>
      </c>
      <c r="S93">
        <v>26.390910000000002</v>
      </c>
      <c r="T93">
        <v>0</v>
      </c>
      <c r="U93">
        <v>418.77</v>
      </c>
      <c r="V93">
        <v>20.731850000000001</v>
      </c>
      <c r="W93">
        <v>45.251849999999997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54.186300000000003</v>
      </c>
      <c r="AL93">
        <v>12.782</v>
      </c>
      <c r="AM93">
        <v>0</v>
      </c>
      <c r="AN93">
        <v>0.59302999999999995</v>
      </c>
      <c r="AO93">
        <v>0</v>
      </c>
      <c r="AP93">
        <v>3.843</v>
      </c>
      <c r="AQ93">
        <v>46.683</v>
      </c>
      <c r="AR93">
        <v>12.144</v>
      </c>
      <c r="AS93">
        <v>6.726</v>
      </c>
      <c r="AT93">
        <v>17.803799999999999</v>
      </c>
      <c r="AU93">
        <v>0</v>
      </c>
      <c r="AV93">
        <v>32.549999999999997</v>
      </c>
      <c r="AW93">
        <v>54.517200000000003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2542.4787300000003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123.375</v>
      </c>
      <c r="Q94">
        <v>16.8445</v>
      </c>
      <c r="R94">
        <v>20.141999999999999</v>
      </c>
      <c r="S94">
        <v>26.390910000000002</v>
      </c>
      <c r="T94">
        <v>0</v>
      </c>
      <c r="U94">
        <v>418.77</v>
      </c>
      <c r="V94">
        <v>20.731850000000001</v>
      </c>
      <c r="W94">
        <v>45.251849999999997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54.186300000000003</v>
      </c>
      <c r="AL94">
        <v>12.782</v>
      </c>
      <c r="AM94">
        <v>0</v>
      </c>
      <c r="AN94">
        <v>0.59302999999999995</v>
      </c>
      <c r="AO94">
        <v>0</v>
      </c>
      <c r="AP94">
        <v>3.843</v>
      </c>
      <c r="AQ94">
        <v>46.683</v>
      </c>
      <c r="AR94">
        <v>12.144</v>
      </c>
      <c r="AS94">
        <v>6.726</v>
      </c>
      <c r="AT94">
        <v>17.803799999999999</v>
      </c>
      <c r="AU94">
        <v>0</v>
      </c>
      <c r="AV94">
        <v>32.549999999999997</v>
      </c>
      <c r="AW94">
        <v>54.517200000000003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2542.4787300000003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123.375</v>
      </c>
      <c r="Q95">
        <v>16.8445</v>
      </c>
      <c r="R95">
        <v>20.141999999999999</v>
      </c>
      <c r="S95">
        <v>26.390910000000002</v>
      </c>
      <c r="T95">
        <v>0</v>
      </c>
      <c r="U95">
        <v>418.77</v>
      </c>
      <c r="V95">
        <v>20.731850000000001</v>
      </c>
      <c r="W95">
        <v>45.251849999999997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54.186300000000003</v>
      </c>
      <c r="AL95">
        <v>12.782</v>
      </c>
      <c r="AM95">
        <v>0</v>
      </c>
      <c r="AN95">
        <v>0.59302999999999995</v>
      </c>
      <c r="AO95">
        <v>0</v>
      </c>
      <c r="AP95">
        <v>3.843</v>
      </c>
      <c r="AQ95">
        <v>46.683</v>
      </c>
      <c r="AR95">
        <v>8.8320000000000007</v>
      </c>
      <c r="AS95">
        <v>6.726</v>
      </c>
      <c r="AT95">
        <v>17.803799999999999</v>
      </c>
      <c r="AU95">
        <v>0</v>
      </c>
      <c r="AV95">
        <v>32.549999999999997</v>
      </c>
      <c r="AW95">
        <v>54.517200000000003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2539.1667300000004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123.375</v>
      </c>
      <c r="Q96">
        <v>16.8445</v>
      </c>
      <c r="R96">
        <v>20.141999999999999</v>
      </c>
      <c r="S96">
        <v>26.390910000000002</v>
      </c>
      <c r="T96">
        <v>0</v>
      </c>
      <c r="U96">
        <v>418.77</v>
      </c>
      <c r="V96">
        <v>20.731850000000001</v>
      </c>
      <c r="W96">
        <v>45.251849999999997</v>
      </c>
      <c r="X96">
        <v>102.53975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54.186300000000003</v>
      </c>
      <c r="AL96">
        <v>12.782</v>
      </c>
      <c r="AM96">
        <v>0</v>
      </c>
      <c r="AN96">
        <v>0.59302999999999995</v>
      </c>
      <c r="AO96">
        <v>0</v>
      </c>
      <c r="AP96">
        <v>3.843</v>
      </c>
      <c r="AQ96">
        <v>46.683</v>
      </c>
      <c r="AR96">
        <v>8.8320000000000007</v>
      </c>
      <c r="AS96">
        <v>6.726</v>
      </c>
      <c r="AT96">
        <v>17.803799999999999</v>
      </c>
      <c r="AU96">
        <v>0</v>
      </c>
      <c r="AV96">
        <v>32.549999999999997</v>
      </c>
      <c r="AW96">
        <v>54.517200000000003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2543.3627300000003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341.56456300000002</v>
      </c>
      <c r="L97">
        <v>653.15250000000003</v>
      </c>
      <c r="M97">
        <v>92</v>
      </c>
      <c r="N97">
        <v>118.125</v>
      </c>
      <c r="O97">
        <v>123.66562500000001</v>
      </c>
      <c r="P97">
        <v>123.375</v>
      </c>
      <c r="Q97">
        <v>16.8445</v>
      </c>
      <c r="R97">
        <v>20.141999999999999</v>
      </c>
      <c r="S97">
        <v>26.390910000000002</v>
      </c>
      <c r="T97">
        <v>0</v>
      </c>
      <c r="U97">
        <v>418.77</v>
      </c>
      <c r="V97">
        <v>20.731850000000001</v>
      </c>
      <c r="W97">
        <v>45.251849999999997</v>
      </c>
      <c r="X97">
        <v>102.53975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54.186300000000003</v>
      </c>
      <c r="AL97">
        <v>12.782</v>
      </c>
      <c r="AM97">
        <v>0</v>
      </c>
      <c r="AN97">
        <v>0.59302999999999995</v>
      </c>
      <c r="AO97">
        <v>0</v>
      </c>
      <c r="AP97">
        <v>2.5619999999999998</v>
      </c>
      <c r="AQ97">
        <v>46.683</v>
      </c>
      <c r="AR97">
        <v>8.8320000000000007</v>
      </c>
      <c r="AS97">
        <v>6.726</v>
      </c>
      <c r="AT97">
        <v>17.803799999999999</v>
      </c>
      <c r="AU97">
        <v>0</v>
      </c>
      <c r="AV97">
        <v>32.549999999999997</v>
      </c>
      <c r="AW97">
        <v>54.517200000000003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2542.0817300000003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341.56456300000002</v>
      </c>
      <c r="L98">
        <v>653.15250000000003</v>
      </c>
      <c r="M98">
        <v>92</v>
      </c>
      <c r="N98">
        <v>118.125</v>
      </c>
      <c r="O98">
        <v>123.66562500000001</v>
      </c>
      <c r="P98">
        <v>123.375</v>
      </c>
      <c r="Q98">
        <v>16.8445</v>
      </c>
      <c r="R98">
        <v>20.141999999999999</v>
      </c>
      <c r="S98">
        <v>26.390910000000002</v>
      </c>
      <c r="T98">
        <v>0</v>
      </c>
      <c r="U98">
        <v>418.77</v>
      </c>
      <c r="V98">
        <v>20.731850000000001</v>
      </c>
      <c r="W98">
        <v>45.251849999999997</v>
      </c>
      <c r="X98">
        <v>106.73575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54.186300000000003</v>
      </c>
      <c r="AL98">
        <v>12.782</v>
      </c>
      <c r="AM98">
        <v>0</v>
      </c>
      <c r="AN98">
        <v>0.59302999999999995</v>
      </c>
      <c r="AO98">
        <v>0</v>
      </c>
      <c r="AP98">
        <v>2.5619999999999998</v>
      </c>
      <c r="AQ98">
        <v>46.683</v>
      </c>
      <c r="AR98">
        <v>8.8320000000000007</v>
      </c>
      <c r="AS98">
        <v>6.726</v>
      </c>
      <c r="AT98">
        <v>17.803799999999999</v>
      </c>
      <c r="AU98">
        <v>0</v>
      </c>
      <c r="AV98">
        <v>32.549999999999997</v>
      </c>
      <c r="AW98">
        <v>54.517200000000003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2546.2777300000002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2.9609999999999999</v>
      </c>
      <c r="Q99">
        <f t="shared" si="2"/>
        <v>0.46921924999999992</v>
      </c>
      <c r="R99">
        <f t="shared" si="2"/>
        <v>0.70590995999999862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0.88502117500000055</v>
      </c>
      <c r="X99">
        <f t="shared" si="2"/>
        <v>3.0282663125</v>
      </c>
      <c r="Y99">
        <f t="shared" si="2"/>
        <v>0</v>
      </c>
      <c r="Z99">
        <f t="shared" si="2"/>
        <v>5.3266399999999992E-2</v>
      </c>
      <c r="AA99">
        <f t="shared" si="2"/>
        <v>0.12643950000000001</v>
      </c>
      <c r="AB99">
        <f t="shared" si="2"/>
        <v>0.17450302999999998</v>
      </c>
      <c r="AC99">
        <f t="shared" si="2"/>
        <v>3.3235740000000007E-2</v>
      </c>
      <c r="AD99">
        <f t="shared" si="2"/>
        <v>0.122044548</v>
      </c>
      <c r="AE99">
        <f t="shared" si="2"/>
        <v>0.48612613399999982</v>
      </c>
      <c r="AF99">
        <f t="shared" si="2"/>
        <v>0.1927630000000003</v>
      </c>
      <c r="AG99">
        <f t="shared" si="2"/>
        <v>0</v>
      </c>
      <c r="AH99">
        <f t="shared" si="2"/>
        <v>0.71972000000000025</v>
      </c>
      <c r="AI99">
        <f t="shared" si="2"/>
        <v>6.922064800000001E-2</v>
      </c>
      <c r="AJ99">
        <f t="shared" si="2"/>
        <v>0</v>
      </c>
      <c r="AK99">
        <f t="shared" si="2"/>
        <v>1.3004712000000005</v>
      </c>
      <c r="AL99">
        <f t="shared" si="2"/>
        <v>0.32506950000000018</v>
      </c>
      <c r="AM99">
        <f t="shared" si="2"/>
        <v>3.9972671000000008E-2</v>
      </c>
      <c r="AN99">
        <f t="shared" si="2"/>
        <v>1.4232719999999982E-2</v>
      </c>
      <c r="AO99">
        <f t="shared" si="2"/>
        <v>0</v>
      </c>
      <c r="AP99">
        <f t="shared" si="2"/>
        <v>0.10520212500000008</v>
      </c>
      <c r="AQ99">
        <f t="shared" si="2"/>
        <v>0.43181775</v>
      </c>
      <c r="AR99">
        <f t="shared" si="2"/>
        <v>0.25143600000000016</v>
      </c>
      <c r="AS99">
        <f t="shared" si="2"/>
        <v>0.20457129000000007</v>
      </c>
      <c r="AT99">
        <f t="shared" si="2"/>
        <v>0.4748229499999998</v>
      </c>
      <c r="AU99">
        <f t="shared" si="2"/>
        <v>0</v>
      </c>
      <c r="AV99">
        <f t="shared" si="2"/>
        <v>0.76912500000000095</v>
      </c>
      <c r="AW99">
        <f t="shared" si="2"/>
        <v>1.303200000000001</v>
      </c>
      <c r="AX99">
        <f t="shared" si="2"/>
        <v>2.2095360000000031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2.2482500000000005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62.770053655499993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182</v>
      </c>
      <c r="L3">
        <v>241.42500000000001</v>
      </c>
      <c r="M3">
        <v>92</v>
      </c>
      <c r="N3">
        <v>118.125</v>
      </c>
      <c r="O3">
        <v>123.66562500000001</v>
      </c>
      <c r="P3">
        <v>123.375</v>
      </c>
      <c r="Q3">
        <v>10</v>
      </c>
      <c r="R3">
        <v>19</v>
      </c>
      <c r="S3">
        <v>6</v>
      </c>
      <c r="T3">
        <v>0</v>
      </c>
      <c r="U3">
        <v>418.77</v>
      </c>
      <c r="V3">
        <v>10.2654</v>
      </c>
      <c r="W3">
        <v>21.493500000000001</v>
      </c>
      <c r="X3">
        <v>71.730633999999995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54.186300000000003</v>
      </c>
      <c r="AL3">
        <v>12.782</v>
      </c>
      <c r="AM3">
        <v>0</v>
      </c>
      <c r="AN3">
        <v>0.59302999999999995</v>
      </c>
      <c r="AO3">
        <v>0</v>
      </c>
      <c r="AP3">
        <v>3.2025000000000001</v>
      </c>
      <c r="AQ3">
        <v>0</v>
      </c>
      <c r="AR3">
        <v>39.744</v>
      </c>
      <c r="AS3">
        <v>24.75168</v>
      </c>
      <c r="AT3">
        <v>19.999967999999999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1676.588489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182</v>
      </c>
      <c r="L4">
        <v>241.42500000000001</v>
      </c>
      <c r="M4">
        <v>92</v>
      </c>
      <c r="N4">
        <v>118.125</v>
      </c>
      <c r="O4">
        <v>123.66562500000001</v>
      </c>
      <c r="P4">
        <v>123.375</v>
      </c>
      <c r="Q4">
        <v>10</v>
      </c>
      <c r="R4">
        <v>19</v>
      </c>
      <c r="S4">
        <v>6</v>
      </c>
      <c r="T4">
        <v>0</v>
      </c>
      <c r="U4">
        <v>418.77</v>
      </c>
      <c r="V4">
        <v>10.2654</v>
      </c>
      <c r="W4">
        <v>21.493500000000001</v>
      </c>
      <c r="X4">
        <v>67.470100000000002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54.186300000000003</v>
      </c>
      <c r="AL4">
        <v>70.882000000000005</v>
      </c>
      <c r="AM4">
        <v>0</v>
      </c>
      <c r="AN4">
        <v>0.59302999999999995</v>
      </c>
      <c r="AO4">
        <v>0</v>
      </c>
      <c r="AP4">
        <v>3.2025000000000001</v>
      </c>
      <c r="AQ4">
        <v>0</v>
      </c>
      <c r="AR4">
        <v>39.744</v>
      </c>
      <c r="AS4">
        <v>24.75168</v>
      </c>
      <c r="AT4">
        <v>19.999967999999999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1730.4279550000001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182</v>
      </c>
      <c r="L5">
        <v>241.42500000000001</v>
      </c>
      <c r="M5">
        <v>58.2256</v>
      </c>
      <c r="N5">
        <v>118.125</v>
      </c>
      <c r="O5">
        <v>123.66562500000001</v>
      </c>
      <c r="P5">
        <v>123.375</v>
      </c>
      <c r="Q5">
        <v>10</v>
      </c>
      <c r="R5">
        <v>19</v>
      </c>
      <c r="S5">
        <v>6</v>
      </c>
      <c r="T5">
        <v>0</v>
      </c>
      <c r="U5">
        <v>418.77</v>
      </c>
      <c r="V5">
        <v>10.2654</v>
      </c>
      <c r="W5">
        <v>21.493500000000001</v>
      </c>
      <c r="X5">
        <v>67.470100000000002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0</v>
      </c>
      <c r="AG5">
        <v>0</v>
      </c>
      <c r="AH5">
        <v>0</v>
      </c>
      <c r="AI5">
        <v>0</v>
      </c>
      <c r="AJ5">
        <v>0</v>
      </c>
      <c r="AK5">
        <v>54.186300000000003</v>
      </c>
      <c r="AL5">
        <v>70.882000000000005</v>
      </c>
      <c r="AM5">
        <v>0</v>
      </c>
      <c r="AN5">
        <v>0.59302999999999995</v>
      </c>
      <c r="AO5">
        <v>0</v>
      </c>
      <c r="AP5">
        <v>3.2025000000000001</v>
      </c>
      <c r="AQ5">
        <v>0</v>
      </c>
      <c r="AR5">
        <v>8.8320000000000007</v>
      </c>
      <c r="AS5">
        <v>24.75168</v>
      </c>
      <c r="AT5">
        <v>18.903108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1662.6446950000004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182</v>
      </c>
      <c r="L6">
        <v>241.42500000000001</v>
      </c>
      <c r="M6">
        <v>58.2256</v>
      </c>
      <c r="N6">
        <v>118.125</v>
      </c>
      <c r="O6">
        <v>123.66562500000001</v>
      </c>
      <c r="P6">
        <v>123.375</v>
      </c>
      <c r="Q6">
        <v>10</v>
      </c>
      <c r="R6">
        <v>19</v>
      </c>
      <c r="S6">
        <v>6</v>
      </c>
      <c r="T6">
        <v>0</v>
      </c>
      <c r="U6">
        <v>418.77</v>
      </c>
      <c r="V6">
        <v>10.2654</v>
      </c>
      <c r="W6">
        <v>21.493500000000001</v>
      </c>
      <c r="X6">
        <v>67.470100000000002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0</v>
      </c>
      <c r="AG6">
        <v>0</v>
      </c>
      <c r="AH6">
        <v>0</v>
      </c>
      <c r="AI6">
        <v>0</v>
      </c>
      <c r="AJ6">
        <v>0</v>
      </c>
      <c r="AK6">
        <v>54.186300000000003</v>
      </c>
      <c r="AL6">
        <v>70.882000000000005</v>
      </c>
      <c r="AM6">
        <v>0</v>
      </c>
      <c r="AN6">
        <v>0.59302999999999995</v>
      </c>
      <c r="AO6">
        <v>0</v>
      </c>
      <c r="AP6">
        <v>3.2025000000000001</v>
      </c>
      <c r="AQ6">
        <v>0</v>
      </c>
      <c r="AR6">
        <v>5.52</v>
      </c>
      <c r="AS6">
        <v>24.75168</v>
      </c>
      <c r="AT6">
        <v>19.573504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1659.0030910000003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182</v>
      </c>
      <c r="L7">
        <v>241.42500000000001</v>
      </c>
      <c r="M7">
        <v>58.2256</v>
      </c>
      <c r="N7">
        <v>118.125</v>
      </c>
      <c r="O7">
        <v>123.66562500000001</v>
      </c>
      <c r="P7">
        <v>123.375</v>
      </c>
      <c r="Q7">
        <v>10</v>
      </c>
      <c r="R7">
        <v>19</v>
      </c>
      <c r="S7">
        <v>6</v>
      </c>
      <c r="T7">
        <v>0</v>
      </c>
      <c r="U7">
        <v>418.77</v>
      </c>
      <c r="V7">
        <v>10.2654</v>
      </c>
      <c r="W7">
        <v>21.493500000000001</v>
      </c>
      <c r="X7">
        <v>67.470100000000002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0</v>
      </c>
      <c r="AG7">
        <v>0</v>
      </c>
      <c r="AH7">
        <v>0</v>
      </c>
      <c r="AI7">
        <v>0</v>
      </c>
      <c r="AJ7">
        <v>0</v>
      </c>
      <c r="AK7">
        <v>54.186300000000003</v>
      </c>
      <c r="AL7">
        <v>70.882000000000005</v>
      </c>
      <c r="AM7">
        <v>0</v>
      </c>
      <c r="AN7">
        <v>0.59302999999999995</v>
      </c>
      <c r="AO7">
        <v>0</v>
      </c>
      <c r="AP7">
        <v>3.2025000000000001</v>
      </c>
      <c r="AQ7">
        <v>0</v>
      </c>
      <c r="AR7">
        <v>5.52</v>
      </c>
      <c r="AS7">
        <v>24.75168</v>
      </c>
      <c r="AT7">
        <v>16.81786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1654.2474470000004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182</v>
      </c>
      <c r="L8">
        <v>241.42500000000001</v>
      </c>
      <c r="M8">
        <v>58.2256</v>
      </c>
      <c r="N8">
        <v>118.125</v>
      </c>
      <c r="O8">
        <v>123.66562500000001</v>
      </c>
      <c r="P8">
        <v>123.375</v>
      </c>
      <c r="Q8">
        <v>10</v>
      </c>
      <c r="R8">
        <v>19</v>
      </c>
      <c r="S8">
        <v>6</v>
      </c>
      <c r="T8">
        <v>0</v>
      </c>
      <c r="U8">
        <v>418.77</v>
      </c>
      <c r="V8">
        <v>10.2654</v>
      </c>
      <c r="W8">
        <v>21.493500000000001</v>
      </c>
      <c r="X8">
        <v>67.470100000000002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0</v>
      </c>
      <c r="AG8">
        <v>0</v>
      </c>
      <c r="AH8">
        <v>0</v>
      </c>
      <c r="AI8">
        <v>0</v>
      </c>
      <c r="AJ8">
        <v>0</v>
      </c>
      <c r="AK8">
        <v>54.186300000000003</v>
      </c>
      <c r="AL8">
        <v>12.782</v>
      </c>
      <c r="AM8">
        <v>0</v>
      </c>
      <c r="AN8">
        <v>0.59302999999999995</v>
      </c>
      <c r="AO8">
        <v>0</v>
      </c>
      <c r="AP8">
        <v>3.2025000000000001</v>
      </c>
      <c r="AQ8">
        <v>0</v>
      </c>
      <c r="AR8">
        <v>5.52</v>
      </c>
      <c r="AS8">
        <v>24.75168</v>
      </c>
      <c r="AT8">
        <v>12.746214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1591.0758010000002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182</v>
      </c>
      <c r="L9">
        <v>241.42500000000001</v>
      </c>
      <c r="M9">
        <v>58.2256</v>
      </c>
      <c r="N9">
        <v>118.125</v>
      </c>
      <c r="O9">
        <v>123.66562500000001</v>
      </c>
      <c r="P9">
        <v>123.375</v>
      </c>
      <c r="Q9">
        <v>10</v>
      </c>
      <c r="R9">
        <v>19</v>
      </c>
      <c r="S9">
        <v>6</v>
      </c>
      <c r="T9">
        <v>0</v>
      </c>
      <c r="U9">
        <v>418.77</v>
      </c>
      <c r="V9">
        <v>10.2654</v>
      </c>
      <c r="W9">
        <v>21.493500000000001</v>
      </c>
      <c r="X9">
        <v>67.470100000000002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0</v>
      </c>
      <c r="AG9">
        <v>0</v>
      </c>
      <c r="AH9">
        <v>0</v>
      </c>
      <c r="AI9">
        <v>0</v>
      </c>
      <c r="AJ9">
        <v>0</v>
      </c>
      <c r="AK9">
        <v>54.186300000000003</v>
      </c>
      <c r="AL9">
        <v>2.3239999999999998</v>
      </c>
      <c r="AM9">
        <v>0</v>
      </c>
      <c r="AN9">
        <v>0.59302999999999995</v>
      </c>
      <c r="AO9">
        <v>0</v>
      </c>
      <c r="AP9">
        <v>8.3264999999999993</v>
      </c>
      <c r="AQ9">
        <v>0</v>
      </c>
      <c r="AR9">
        <v>5.52</v>
      </c>
      <c r="AS9">
        <v>5.3807999999999998</v>
      </c>
      <c r="AT9">
        <v>12.046529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1564.6712359999999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182</v>
      </c>
      <c r="L10">
        <v>241.42500000000001</v>
      </c>
      <c r="M10">
        <v>58.2256</v>
      </c>
      <c r="N10">
        <v>118.125</v>
      </c>
      <c r="O10">
        <v>123.66562500000001</v>
      </c>
      <c r="P10">
        <v>123.375</v>
      </c>
      <c r="Q10">
        <v>10</v>
      </c>
      <c r="R10">
        <v>19</v>
      </c>
      <c r="S10">
        <v>6</v>
      </c>
      <c r="T10">
        <v>0</v>
      </c>
      <c r="U10">
        <v>418.77</v>
      </c>
      <c r="V10">
        <v>5</v>
      </c>
      <c r="W10">
        <v>21.493500000000001</v>
      </c>
      <c r="X10">
        <v>67.470100000000002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54.186300000000003</v>
      </c>
      <c r="AL10">
        <v>2.3239999999999998</v>
      </c>
      <c r="AM10">
        <v>0</v>
      </c>
      <c r="AN10">
        <v>0.59302999999999995</v>
      </c>
      <c r="AO10">
        <v>0</v>
      </c>
      <c r="AP10">
        <v>8.3264999999999993</v>
      </c>
      <c r="AQ10">
        <v>0</v>
      </c>
      <c r="AR10">
        <v>5.52</v>
      </c>
      <c r="AS10">
        <v>5.3807999999999998</v>
      </c>
      <c r="AT10">
        <v>12.0686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1559.427907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182</v>
      </c>
      <c r="L11">
        <v>241.42500000000001</v>
      </c>
      <c r="M11">
        <v>58.2256</v>
      </c>
      <c r="N11">
        <v>118.125</v>
      </c>
      <c r="O11">
        <v>123.66562500000001</v>
      </c>
      <c r="P11">
        <v>123.375</v>
      </c>
      <c r="Q11">
        <v>10</v>
      </c>
      <c r="R11">
        <v>24.767099999999999</v>
      </c>
      <c r="S11">
        <v>6</v>
      </c>
      <c r="T11">
        <v>0</v>
      </c>
      <c r="U11">
        <v>418.77</v>
      </c>
      <c r="V11">
        <v>10.2654</v>
      </c>
      <c r="W11">
        <v>18.481100000000001</v>
      </c>
      <c r="X11">
        <v>67.470100000000002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54.186300000000003</v>
      </c>
      <c r="AL11">
        <v>2.3239999999999998</v>
      </c>
      <c r="AM11">
        <v>0</v>
      </c>
      <c r="AN11">
        <v>0.59302999999999995</v>
      </c>
      <c r="AO11">
        <v>0</v>
      </c>
      <c r="AP11">
        <v>8.3264999999999993</v>
      </c>
      <c r="AQ11">
        <v>0</v>
      </c>
      <c r="AR11">
        <v>5.52</v>
      </c>
      <c r="AS11">
        <v>5.3807999999999998</v>
      </c>
      <c r="AT11">
        <v>12.203851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1567.5832579999999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182</v>
      </c>
      <c r="L12">
        <v>241.42500000000001</v>
      </c>
      <c r="M12">
        <v>58.2256</v>
      </c>
      <c r="N12">
        <v>118.125</v>
      </c>
      <c r="O12">
        <v>123.66562500000001</v>
      </c>
      <c r="P12">
        <v>123.375</v>
      </c>
      <c r="Q12">
        <v>10</v>
      </c>
      <c r="R12">
        <v>24.767099999999999</v>
      </c>
      <c r="S12">
        <v>6</v>
      </c>
      <c r="T12">
        <v>0</v>
      </c>
      <c r="U12">
        <v>418.77</v>
      </c>
      <c r="V12">
        <v>10.2654</v>
      </c>
      <c r="W12">
        <v>18.481100000000001</v>
      </c>
      <c r="X12">
        <v>67.470100000000002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54.186300000000003</v>
      </c>
      <c r="AL12">
        <v>2.3239999999999998</v>
      </c>
      <c r="AM12">
        <v>0</v>
      </c>
      <c r="AN12">
        <v>0.59302999999999995</v>
      </c>
      <c r="AO12">
        <v>0</v>
      </c>
      <c r="AP12">
        <v>8.3264999999999993</v>
      </c>
      <c r="AQ12">
        <v>0</v>
      </c>
      <c r="AR12">
        <v>5.52</v>
      </c>
      <c r="AS12">
        <v>5.3807999999999998</v>
      </c>
      <c r="AT12">
        <v>14.015563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1568.3949699999998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182</v>
      </c>
      <c r="L13">
        <v>241.42500000000001</v>
      </c>
      <c r="M13">
        <v>58.2256</v>
      </c>
      <c r="N13">
        <v>118.125</v>
      </c>
      <c r="O13">
        <v>123.66562500000001</v>
      </c>
      <c r="P13">
        <v>123.375</v>
      </c>
      <c r="Q13">
        <v>10</v>
      </c>
      <c r="R13">
        <v>24.767099999999999</v>
      </c>
      <c r="S13">
        <v>6</v>
      </c>
      <c r="T13">
        <v>0</v>
      </c>
      <c r="U13">
        <v>418.77</v>
      </c>
      <c r="V13">
        <v>10.2654</v>
      </c>
      <c r="W13">
        <v>18.481100000000001</v>
      </c>
      <c r="X13">
        <v>67.470100000000002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54.186300000000003</v>
      </c>
      <c r="AL13">
        <v>2.3239999999999998</v>
      </c>
      <c r="AM13">
        <v>0</v>
      </c>
      <c r="AN13">
        <v>0.59302999999999995</v>
      </c>
      <c r="AO13">
        <v>0</v>
      </c>
      <c r="AP13">
        <v>3.843</v>
      </c>
      <c r="AQ13">
        <v>0</v>
      </c>
      <c r="AR13">
        <v>5.52</v>
      </c>
      <c r="AS13">
        <v>5.3807999999999998</v>
      </c>
      <c r="AT13">
        <v>15.146732999999999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1563.0426400000001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182</v>
      </c>
      <c r="L14">
        <v>241.42500000000001</v>
      </c>
      <c r="M14">
        <v>58.2256</v>
      </c>
      <c r="N14">
        <v>118.125</v>
      </c>
      <c r="O14">
        <v>123.66562500000001</v>
      </c>
      <c r="P14">
        <v>123.375</v>
      </c>
      <c r="Q14">
        <v>10</v>
      </c>
      <c r="R14">
        <v>18.82</v>
      </c>
      <c r="S14">
        <v>6</v>
      </c>
      <c r="T14">
        <v>0</v>
      </c>
      <c r="U14">
        <v>418.77</v>
      </c>
      <c r="V14">
        <v>10.2654</v>
      </c>
      <c r="W14">
        <v>18.481100000000001</v>
      </c>
      <c r="X14">
        <v>67.470100000000002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54.186300000000003</v>
      </c>
      <c r="AL14">
        <v>2.3239999999999998</v>
      </c>
      <c r="AM14">
        <v>0</v>
      </c>
      <c r="AN14">
        <v>0.59302999999999995</v>
      </c>
      <c r="AO14">
        <v>0</v>
      </c>
      <c r="AP14">
        <v>3.843</v>
      </c>
      <c r="AQ14">
        <v>0</v>
      </c>
      <c r="AR14">
        <v>5.52</v>
      </c>
      <c r="AS14">
        <v>5.3807999999999998</v>
      </c>
      <c r="AT14">
        <v>16.587630000000001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1559.536437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</v>
      </c>
      <c r="L15">
        <v>241.42500000000001</v>
      </c>
      <c r="M15">
        <v>48.574250999999997</v>
      </c>
      <c r="N15">
        <v>108.300791</v>
      </c>
      <c r="O15">
        <v>123.66562500000001</v>
      </c>
      <c r="P15">
        <v>123.375</v>
      </c>
      <c r="Q15">
        <v>9.82</v>
      </c>
      <c r="R15">
        <v>15.82</v>
      </c>
      <c r="S15">
        <v>6</v>
      </c>
      <c r="T15">
        <v>0</v>
      </c>
      <c r="U15">
        <v>418.77</v>
      </c>
      <c r="V15">
        <v>10.1554</v>
      </c>
      <c r="W15">
        <v>18.481100000000001</v>
      </c>
      <c r="X15">
        <v>67.470100000000002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54.186300000000003</v>
      </c>
      <c r="AL15">
        <v>2.3239999999999998</v>
      </c>
      <c r="AM15">
        <v>0</v>
      </c>
      <c r="AN15">
        <v>0.59302999999999995</v>
      </c>
      <c r="AO15">
        <v>0</v>
      </c>
      <c r="AP15">
        <v>3.843</v>
      </c>
      <c r="AQ15">
        <v>0</v>
      </c>
      <c r="AR15">
        <v>5.52</v>
      </c>
      <c r="AS15">
        <v>5.3807999999999998</v>
      </c>
      <c r="AT15">
        <v>16.574345999999998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1535.7575950000005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</v>
      </c>
      <c r="L16">
        <v>241.42500000000001</v>
      </c>
      <c r="M16">
        <v>43.2256</v>
      </c>
      <c r="N16">
        <v>106.2473</v>
      </c>
      <c r="O16">
        <v>123.66562500000001</v>
      </c>
      <c r="P16">
        <v>123.375</v>
      </c>
      <c r="Q16">
        <v>9.82</v>
      </c>
      <c r="R16">
        <v>15.82</v>
      </c>
      <c r="S16">
        <v>6</v>
      </c>
      <c r="T16">
        <v>0</v>
      </c>
      <c r="U16">
        <v>418.77</v>
      </c>
      <c r="V16">
        <v>4.8899999999999997</v>
      </c>
      <c r="W16">
        <v>18.481100000000001</v>
      </c>
      <c r="X16">
        <v>67.470100000000002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54.186300000000003</v>
      </c>
      <c r="AL16">
        <v>2.3239999999999998</v>
      </c>
      <c r="AM16">
        <v>0</v>
      </c>
      <c r="AN16">
        <v>0.59302999999999995</v>
      </c>
      <c r="AO16">
        <v>0</v>
      </c>
      <c r="AP16">
        <v>3.843</v>
      </c>
      <c r="AQ16">
        <v>0</v>
      </c>
      <c r="AR16">
        <v>5.52</v>
      </c>
      <c r="AS16">
        <v>5.3807999999999998</v>
      </c>
      <c r="AT16">
        <v>15.797255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1522.312962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182</v>
      </c>
      <c r="L17">
        <v>241.42500000000001</v>
      </c>
      <c r="M17">
        <v>43.2256</v>
      </c>
      <c r="N17">
        <v>106.2473</v>
      </c>
      <c r="O17">
        <v>123.66562500000001</v>
      </c>
      <c r="P17">
        <v>123.375</v>
      </c>
      <c r="Q17">
        <v>9.82</v>
      </c>
      <c r="R17">
        <v>15.82</v>
      </c>
      <c r="S17">
        <v>6</v>
      </c>
      <c r="T17">
        <v>0</v>
      </c>
      <c r="U17">
        <v>418.77</v>
      </c>
      <c r="V17">
        <v>4.8899999999999997</v>
      </c>
      <c r="W17">
        <v>18.481100000000001</v>
      </c>
      <c r="X17">
        <v>67.470100000000002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54.186300000000003</v>
      </c>
      <c r="AL17">
        <v>2.3239999999999998</v>
      </c>
      <c r="AM17">
        <v>0</v>
      </c>
      <c r="AN17">
        <v>0.59302999999999995</v>
      </c>
      <c r="AO17">
        <v>0</v>
      </c>
      <c r="AP17">
        <v>3.843</v>
      </c>
      <c r="AQ17">
        <v>0</v>
      </c>
      <c r="AR17">
        <v>5.52</v>
      </c>
      <c r="AS17">
        <v>5.3807999999999998</v>
      </c>
      <c r="AT17">
        <v>17.603842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1531.993549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</v>
      </c>
      <c r="L18">
        <v>241.42500000000001</v>
      </c>
      <c r="M18">
        <v>43.2256</v>
      </c>
      <c r="N18">
        <v>106.2473</v>
      </c>
      <c r="O18">
        <v>123.66562500000001</v>
      </c>
      <c r="P18">
        <v>123.375</v>
      </c>
      <c r="Q18">
        <v>9.82</v>
      </c>
      <c r="R18">
        <v>15.82</v>
      </c>
      <c r="S18">
        <v>6</v>
      </c>
      <c r="T18">
        <v>0</v>
      </c>
      <c r="U18">
        <v>418.77</v>
      </c>
      <c r="V18">
        <v>4.8899999999999997</v>
      </c>
      <c r="W18">
        <v>18.481100000000001</v>
      </c>
      <c r="X18">
        <v>67.470100000000002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54.186300000000003</v>
      </c>
      <c r="AL18">
        <v>2.3239999999999998</v>
      </c>
      <c r="AM18">
        <v>0</v>
      </c>
      <c r="AN18">
        <v>0.59302999999999995</v>
      </c>
      <c r="AO18">
        <v>0</v>
      </c>
      <c r="AP18">
        <v>3.843</v>
      </c>
      <c r="AQ18">
        <v>0</v>
      </c>
      <c r="AR18">
        <v>5.52</v>
      </c>
      <c r="AS18">
        <v>5.3807999999999998</v>
      </c>
      <c r="AT18">
        <v>17.065244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1533.4549509999999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</v>
      </c>
      <c r="L19">
        <v>241.42500000000001</v>
      </c>
      <c r="M19">
        <v>53.2256</v>
      </c>
      <c r="N19">
        <v>118.125</v>
      </c>
      <c r="O19">
        <v>123.66562500000001</v>
      </c>
      <c r="P19">
        <v>123.375</v>
      </c>
      <c r="Q19">
        <v>9.82</v>
      </c>
      <c r="R19">
        <v>15.82</v>
      </c>
      <c r="S19">
        <v>6</v>
      </c>
      <c r="T19">
        <v>0</v>
      </c>
      <c r="U19">
        <v>418.77</v>
      </c>
      <c r="V19">
        <v>4.8899999999999997</v>
      </c>
      <c r="W19">
        <v>18.481100000000001</v>
      </c>
      <c r="X19">
        <v>67.470100000000002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54.186300000000003</v>
      </c>
      <c r="AL19">
        <v>2.3239999999999998</v>
      </c>
      <c r="AM19">
        <v>0</v>
      </c>
      <c r="AN19">
        <v>0.59302999999999995</v>
      </c>
      <c r="AO19">
        <v>0</v>
      </c>
      <c r="AP19">
        <v>3.843</v>
      </c>
      <c r="AQ19">
        <v>0</v>
      </c>
      <c r="AR19">
        <v>5.52</v>
      </c>
      <c r="AS19">
        <v>5.3807999999999998</v>
      </c>
      <c r="AT19">
        <v>17.978632000000001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1556.2460390000001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</v>
      </c>
      <c r="L20">
        <v>241.42500000000001</v>
      </c>
      <c r="M20">
        <v>92</v>
      </c>
      <c r="N20">
        <v>118.125</v>
      </c>
      <c r="O20">
        <v>123.66562500000001</v>
      </c>
      <c r="P20">
        <v>123.375</v>
      </c>
      <c r="Q20">
        <v>9.82</v>
      </c>
      <c r="R20">
        <v>15.82</v>
      </c>
      <c r="S20">
        <v>6</v>
      </c>
      <c r="T20">
        <v>0</v>
      </c>
      <c r="U20">
        <v>418.77</v>
      </c>
      <c r="V20">
        <v>4.8899999999999997</v>
      </c>
      <c r="W20">
        <v>18.481100000000001</v>
      </c>
      <c r="X20">
        <v>67.470100000000002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54.186300000000003</v>
      </c>
      <c r="AL20">
        <v>2.3239999999999998</v>
      </c>
      <c r="AM20">
        <v>0</v>
      </c>
      <c r="AN20">
        <v>0.59302999999999995</v>
      </c>
      <c r="AO20">
        <v>0</v>
      </c>
      <c r="AP20">
        <v>3.843</v>
      </c>
      <c r="AQ20">
        <v>0</v>
      </c>
      <c r="AR20">
        <v>5.52</v>
      </c>
      <c r="AS20">
        <v>5.3807999999999998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1597.0417750000004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182</v>
      </c>
      <c r="L21">
        <v>241.42500000000001</v>
      </c>
      <c r="M21">
        <v>92</v>
      </c>
      <c r="N21">
        <v>118.125</v>
      </c>
      <c r="O21">
        <v>123.66562500000001</v>
      </c>
      <c r="P21">
        <v>123.375</v>
      </c>
      <c r="Q21">
        <v>9.82</v>
      </c>
      <c r="R21">
        <v>15.82</v>
      </c>
      <c r="S21">
        <v>6</v>
      </c>
      <c r="T21">
        <v>0</v>
      </c>
      <c r="U21">
        <v>418.77</v>
      </c>
      <c r="V21">
        <v>4.8899999999999997</v>
      </c>
      <c r="W21">
        <v>24.481100000000001</v>
      </c>
      <c r="X21">
        <v>72.470100000000002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54.186300000000003</v>
      </c>
      <c r="AL21">
        <v>2.3239999999999998</v>
      </c>
      <c r="AM21">
        <v>0</v>
      </c>
      <c r="AN21">
        <v>0.59302999999999995</v>
      </c>
      <c r="AO21">
        <v>0</v>
      </c>
      <c r="AP21">
        <v>3.843</v>
      </c>
      <c r="AQ21">
        <v>0</v>
      </c>
      <c r="AR21">
        <v>5.52</v>
      </c>
      <c r="AS21">
        <v>5.3807999999999998</v>
      </c>
      <c r="AT21">
        <v>19.999967999999999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1608.0417750000004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182</v>
      </c>
      <c r="L22">
        <v>241.42500000000001</v>
      </c>
      <c r="M22">
        <v>92</v>
      </c>
      <c r="N22">
        <v>118.125</v>
      </c>
      <c r="O22">
        <v>123.66562500000001</v>
      </c>
      <c r="P22">
        <v>123.375</v>
      </c>
      <c r="Q22">
        <v>9.82</v>
      </c>
      <c r="R22">
        <v>15.82</v>
      </c>
      <c r="S22">
        <v>6</v>
      </c>
      <c r="T22">
        <v>0</v>
      </c>
      <c r="U22">
        <v>418.77</v>
      </c>
      <c r="V22">
        <v>10.1554</v>
      </c>
      <c r="W22">
        <v>28.146000000000001</v>
      </c>
      <c r="X22">
        <v>97.470100000000002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54.186300000000003</v>
      </c>
      <c r="AL22">
        <v>2.3239999999999998</v>
      </c>
      <c r="AM22">
        <v>0</v>
      </c>
      <c r="AN22">
        <v>0.59302999999999995</v>
      </c>
      <c r="AO22">
        <v>0</v>
      </c>
      <c r="AP22">
        <v>3.843</v>
      </c>
      <c r="AQ22">
        <v>0</v>
      </c>
      <c r="AR22">
        <v>5.52</v>
      </c>
      <c r="AS22">
        <v>5.3807999999999998</v>
      </c>
      <c r="AT22">
        <v>19.999967999999999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1642.9720750000004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182</v>
      </c>
      <c r="L23">
        <v>241.42500000000001</v>
      </c>
      <c r="M23">
        <v>92</v>
      </c>
      <c r="N23">
        <v>118.125</v>
      </c>
      <c r="O23">
        <v>123.66562500000001</v>
      </c>
      <c r="P23">
        <v>123.375</v>
      </c>
      <c r="Q23">
        <v>9.82</v>
      </c>
      <c r="R23">
        <v>15.82</v>
      </c>
      <c r="S23">
        <v>6</v>
      </c>
      <c r="T23">
        <v>0</v>
      </c>
      <c r="U23">
        <v>418.77</v>
      </c>
      <c r="V23">
        <v>10.1554</v>
      </c>
      <c r="W23">
        <v>28.146000000000001</v>
      </c>
      <c r="X23">
        <v>114.221937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54.186300000000003</v>
      </c>
      <c r="AL23">
        <v>2.3239999999999998</v>
      </c>
      <c r="AM23">
        <v>0</v>
      </c>
      <c r="AN23">
        <v>0.59302999999999995</v>
      </c>
      <c r="AO23">
        <v>0</v>
      </c>
      <c r="AP23">
        <v>3.843</v>
      </c>
      <c r="AQ23">
        <v>15.561</v>
      </c>
      <c r="AR23">
        <v>5.52</v>
      </c>
      <c r="AS23">
        <v>5.3807999999999998</v>
      </c>
      <c r="AT23">
        <v>19.999967999999999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1696.2249120000004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182</v>
      </c>
      <c r="L24">
        <v>241.42500000000001</v>
      </c>
      <c r="M24">
        <v>92</v>
      </c>
      <c r="N24">
        <v>118.125</v>
      </c>
      <c r="O24">
        <v>123.66562500000001</v>
      </c>
      <c r="P24">
        <v>123.375</v>
      </c>
      <c r="Q24">
        <v>9.82</v>
      </c>
      <c r="R24">
        <v>15.82</v>
      </c>
      <c r="S24">
        <v>6</v>
      </c>
      <c r="T24">
        <v>0</v>
      </c>
      <c r="U24">
        <v>418.77</v>
      </c>
      <c r="V24">
        <v>16.37</v>
      </c>
      <c r="W24">
        <v>28.146000000000001</v>
      </c>
      <c r="X24">
        <v>117.26090000000001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54.186300000000003</v>
      </c>
      <c r="AL24">
        <v>2.3239999999999998</v>
      </c>
      <c r="AM24">
        <v>0</v>
      </c>
      <c r="AN24">
        <v>0.59302999999999995</v>
      </c>
      <c r="AO24">
        <v>0</v>
      </c>
      <c r="AP24">
        <v>3.843</v>
      </c>
      <c r="AQ24">
        <v>31.122</v>
      </c>
      <c r="AR24">
        <v>5.52</v>
      </c>
      <c r="AS24">
        <v>5.3807999999999998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1743.9794750000003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212</v>
      </c>
      <c r="L25">
        <v>241.42500000000001</v>
      </c>
      <c r="M25">
        <v>92</v>
      </c>
      <c r="N25">
        <v>118.125</v>
      </c>
      <c r="O25">
        <v>123.66562500000001</v>
      </c>
      <c r="P25">
        <v>123.375</v>
      </c>
      <c r="Q25">
        <v>9.82</v>
      </c>
      <c r="R25">
        <v>27.729445999999999</v>
      </c>
      <c r="S25">
        <v>6</v>
      </c>
      <c r="T25">
        <v>0</v>
      </c>
      <c r="U25">
        <v>418.77</v>
      </c>
      <c r="V25">
        <v>16.37</v>
      </c>
      <c r="W25">
        <v>28.146000000000001</v>
      </c>
      <c r="X25">
        <v>117.26090000000001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54.186300000000003</v>
      </c>
      <c r="AL25">
        <v>2.3239999999999998</v>
      </c>
      <c r="AM25">
        <v>0</v>
      </c>
      <c r="AN25">
        <v>0.59302999999999995</v>
      </c>
      <c r="AO25">
        <v>0</v>
      </c>
      <c r="AP25">
        <v>3.843</v>
      </c>
      <c r="AQ25">
        <v>31.122</v>
      </c>
      <c r="AR25">
        <v>5.52</v>
      </c>
      <c r="AS25">
        <v>5.3807999999999998</v>
      </c>
      <c r="AT25">
        <v>19.999967999999999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1820.998961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257</v>
      </c>
      <c r="L26">
        <v>241.42500000000001</v>
      </c>
      <c r="M26">
        <v>92</v>
      </c>
      <c r="N26">
        <v>118.125</v>
      </c>
      <c r="O26">
        <v>123.66562500000001</v>
      </c>
      <c r="P26">
        <v>123.375</v>
      </c>
      <c r="Q26">
        <v>14.03</v>
      </c>
      <c r="R26">
        <v>35.384799999999998</v>
      </c>
      <c r="S26">
        <v>6</v>
      </c>
      <c r="T26">
        <v>0</v>
      </c>
      <c r="U26">
        <v>418.77</v>
      </c>
      <c r="V26">
        <v>16.37</v>
      </c>
      <c r="W26">
        <v>33.384999999999998</v>
      </c>
      <c r="X26">
        <v>144.281327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7.9260000000000002</v>
      </c>
      <c r="AE26">
        <v>32.957704</v>
      </c>
      <c r="AF26">
        <v>8.8740000000000006</v>
      </c>
      <c r="AG26">
        <v>0</v>
      </c>
      <c r="AH26">
        <v>75.760000000000005</v>
      </c>
      <c r="AI26">
        <v>3.819</v>
      </c>
      <c r="AJ26">
        <v>0</v>
      </c>
      <c r="AK26">
        <v>54.186300000000003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3.843</v>
      </c>
      <c r="AQ26">
        <v>46.683</v>
      </c>
      <c r="AR26">
        <v>5.52</v>
      </c>
      <c r="AS26">
        <v>5.3807999999999998</v>
      </c>
      <c r="AT26">
        <v>19.999967999999999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1980.0472939999995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327</v>
      </c>
      <c r="L27">
        <v>264.42500000000001</v>
      </c>
      <c r="M27">
        <v>92</v>
      </c>
      <c r="N27">
        <v>118.125</v>
      </c>
      <c r="O27">
        <v>123.66562500000001</v>
      </c>
      <c r="P27">
        <v>123.375</v>
      </c>
      <c r="Q27">
        <v>14.03</v>
      </c>
      <c r="R27">
        <v>35.384799999999998</v>
      </c>
      <c r="S27">
        <v>9.7030999999999992</v>
      </c>
      <c r="T27">
        <v>0</v>
      </c>
      <c r="U27">
        <v>418.77</v>
      </c>
      <c r="V27">
        <v>16.37</v>
      </c>
      <c r="W27">
        <v>33.384999999999998</v>
      </c>
      <c r="X27">
        <v>147.515625</v>
      </c>
      <c r="Y27">
        <v>0</v>
      </c>
      <c r="Z27">
        <v>2.2000000000000002</v>
      </c>
      <c r="AA27">
        <v>7.0309999999999997</v>
      </c>
      <c r="AB27">
        <v>26.34008</v>
      </c>
      <c r="AC27">
        <v>0</v>
      </c>
      <c r="AD27">
        <v>15.852</v>
      </c>
      <c r="AE27">
        <v>49.436556000000003</v>
      </c>
      <c r="AF27">
        <v>17.748000000000001</v>
      </c>
      <c r="AG27">
        <v>0</v>
      </c>
      <c r="AH27">
        <v>94.7</v>
      </c>
      <c r="AI27">
        <v>16.350411999999999</v>
      </c>
      <c r="AJ27">
        <v>0</v>
      </c>
      <c r="AK27">
        <v>54.186300000000003</v>
      </c>
      <c r="AL27">
        <v>2.3239999999999998</v>
      </c>
      <c r="AM27">
        <v>5.1986999999999997</v>
      </c>
      <c r="AN27">
        <v>0.59302999999999995</v>
      </c>
      <c r="AO27">
        <v>0</v>
      </c>
      <c r="AP27">
        <v>3.843</v>
      </c>
      <c r="AQ27">
        <v>46.683</v>
      </c>
      <c r="AR27">
        <v>5.52</v>
      </c>
      <c r="AS27">
        <v>6.0533999999999999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2167.8085959999999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338.88069999999999</v>
      </c>
      <c r="L28">
        <v>284.42500000000001</v>
      </c>
      <c r="M28">
        <v>92</v>
      </c>
      <c r="N28">
        <v>118.125</v>
      </c>
      <c r="O28">
        <v>123.66562500000001</v>
      </c>
      <c r="P28">
        <v>123.375</v>
      </c>
      <c r="Q28">
        <v>17.252199999999998</v>
      </c>
      <c r="R28">
        <v>42.390099999999997</v>
      </c>
      <c r="S28">
        <v>9.7030999999999992</v>
      </c>
      <c r="T28">
        <v>0</v>
      </c>
      <c r="U28">
        <v>418.77</v>
      </c>
      <c r="V28">
        <v>20.73</v>
      </c>
      <c r="W28">
        <v>33.384999999999998</v>
      </c>
      <c r="X28">
        <v>147.515625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19.72</v>
      </c>
      <c r="AG28">
        <v>0</v>
      </c>
      <c r="AH28">
        <v>123.11</v>
      </c>
      <c r="AI28">
        <v>16.350411999999999</v>
      </c>
      <c r="AJ28">
        <v>0</v>
      </c>
      <c r="AK28">
        <v>54.186300000000003</v>
      </c>
      <c r="AL28">
        <v>2.3239999999999998</v>
      </c>
      <c r="AM28">
        <v>10.536032000000001</v>
      </c>
      <c r="AN28">
        <v>0.59302999999999995</v>
      </c>
      <c r="AO28">
        <v>0</v>
      </c>
      <c r="AP28">
        <v>3.843</v>
      </c>
      <c r="AQ28">
        <v>46.683</v>
      </c>
      <c r="AR28">
        <v>5.52</v>
      </c>
      <c r="AS28">
        <v>6.0533999999999999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77.650000000000006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2321.9307159999994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341.56009999999998</v>
      </c>
      <c r="L29">
        <v>298.65499999999997</v>
      </c>
      <c r="M29">
        <v>92</v>
      </c>
      <c r="N29">
        <v>118.125</v>
      </c>
      <c r="O29">
        <v>123.66562500000001</v>
      </c>
      <c r="P29">
        <v>123.375</v>
      </c>
      <c r="Q29">
        <v>17.252199999999998</v>
      </c>
      <c r="R29">
        <v>42.390099999999997</v>
      </c>
      <c r="S29">
        <v>14.7996</v>
      </c>
      <c r="T29">
        <v>0</v>
      </c>
      <c r="U29">
        <v>418.77</v>
      </c>
      <c r="V29">
        <v>20.73</v>
      </c>
      <c r="W29">
        <v>33.384999999999998</v>
      </c>
      <c r="X29">
        <v>147.515625</v>
      </c>
      <c r="Y29">
        <v>0</v>
      </c>
      <c r="Z29">
        <v>13.041600000000001</v>
      </c>
      <c r="AA29">
        <v>26.07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19.72</v>
      </c>
      <c r="AG29">
        <v>0</v>
      </c>
      <c r="AH29">
        <v>132.58000000000001</v>
      </c>
      <c r="AI29">
        <v>16.350411999999999</v>
      </c>
      <c r="AJ29">
        <v>0</v>
      </c>
      <c r="AK29">
        <v>54.186300000000003</v>
      </c>
      <c r="AL29">
        <v>2.3239999999999998</v>
      </c>
      <c r="AM29">
        <v>10.536032000000001</v>
      </c>
      <c r="AN29">
        <v>0.59302999999999995</v>
      </c>
      <c r="AO29">
        <v>0</v>
      </c>
      <c r="AP29">
        <v>8.3264999999999993</v>
      </c>
      <c r="AQ29">
        <v>46.683</v>
      </c>
      <c r="AR29">
        <v>5.52</v>
      </c>
      <c r="AS29">
        <v>6.0533999999999999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2367.2401159999999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341.56009999999998</v>
      </c>
      <c r="L30">
        <v>298.65499999999997</v>
      </c>
      <c r="M30">
        <v>92</v>
      </c>
      <c r="N30">
        <v>118.125</v>
      </c>
      <c r="O30">
        <v>123.66562500000001</v>
      </c>
      <c r="P30">
        <v>123.375</v>
      </c>
      <c r="Q30">
        <v>17.252199999999998</v>
      </c>
      <c r="R30">
        <v>42.390099999999997</v>
      </c>
      <c r="S30">
        <v>14.7996</v>
      </c>
      <c r="T30">
        <v>0</v>
      </c>
      <c r="U30">
        <v>418.77</v>
      </c>
      <c r="V30">
        <v>20.73</v>
      </c>
      <c r="W30">
        <v>33.384999999999998</v>
      </c>
      <c r="X30">
        <v>147.515625</v>
      </c>
      <c r="Y30">
        <v>0</v>
      </c>
      <c r="Z30">
        <v>13.041600000000001</v>
      </c>
      <c r="AA30">
        <v>26.07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19.72</v>
      </c>
      <c r="AG30">
        <v>0</v>
      </c>
      <c r="AH30">
        <v>132.58000000000001</v>
      </c>
      <c r="AI30">
        <v>16.350411999999999</v>
      </c>
      <c r="AJ30">
        <v>0</v>
      </c>
      <c r="AK30">
        <v>54.186300000000003</v>
      </c>
      <c r="AL30">
        <v>2.3239999999999998</v>
      </c>
      <c r="AM30">
        <v>10.536032000000001</v>
      </c>
      <c r="AN30">
        <v>0.59302999999999995</v>
      </c>
      <c r="AO30">
        <v>0</v>
      </c>
      <c r="AP30">
        <v>8.3264999999999993</v>
      </c>
      <c r="AQ30">
        <v>46.683</v>
      </c>
      <c r="AR30">
        <v>6.6239999999999997</v>
      </c>
      <c r="AS30">
        <v>6.0533999999999999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2374.3441159999998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341.56009999999998</v>
      </c>
      <c r="L31">
        <v>318.65499999999997</v>
      </c>
      <c r="M31">
        <v>92</v>
      </c>
      <c r="N31">
        <v>118.125</v>
      </c>
      <c r="O31">
        <v>123.66562500000001</v>
      </c>
      <c r="P31">
        <v>123.375</v>
      </c>
      <c r="Q31">
        <v>17.252199999999998</v>
      </c>
      <c r="R31">
        <v>42.390099999999997</v>
      </c>
      <c r="S31">
        <v>14.7996</v>
      </c>
      <c r="T31">
        <v>0</v>
      </c>
      <c r="U31">
        <v>418.77</v>
      </c>
      <c r="V31">
        <v>20.73</v>
      </c>
      <c r="W31">
        <v>33.384999999999998</v>
      </c>
      <c r="X31">
        <v>147.515625</v>
      </c>
      <c r="Y31">
        <v>0</v>
      </c>
      <c r="Z31">
        <v>13.041600000000001</v>
      </c>
      <c r="AA31">
        <v>37.92</v>
      </c>
      <c r="AB31">
        <v>39.510120000000001</v>
      </c>
      <c r="AC31">
        <v>9.6778399999999998</v>
      </c>
      <c r="AD31">
        <v>27.408107999999999</v>
      </c>
      <c r="AE31">
        <v>49.436556000000003</v>
      </c>
      <c r="AF31">
        <v>19.72</v>
      </c>
      <c r="AG31">
        <v>0</v>
      </c>
      <c r="AH31">
        <v>132.58000000000001</v>
      </c>
      <c r="AI31">
        <v>16.350411999999999</v>
      </c>
      <c r="AJ31">
        <v>0</v>
      </c>
      <c r="AK31">
        <v>54.186300000000003</v>
      </c>
      <c r="AL31">
        <v>12.782</v>
      </c>
      <c r="AM31">
        <v>10.536032000000001</v>
      </c>
      <c r="AN31">
        <v>0.59302999999999995</v>
      </c>
      <c r="AO31">
        <v>0</v>
      </c>
      <c r="AP31">
        <v>8.3264999999999993</v>
      </c>
      <c r="AQ31">
        <v>46.683</v>
      </c>
      <c r="AR31">
        <v>39.744</v>
      </c>
      <c r="AS31">
        <v>6.0533999999999999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2449.7721160000001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341.56009999999998</v>
      </c>
      <c r="L32">
        <v>318.65499999999997</v>
      </c>
      <c r="M32">
        <v>92</v>
      </c>
      <c r="N32">
        <v>118.125</v>
      </c>
      <c r="O32">
        <v>123.66562500000001</v>
      </c>
      <c r="P32">
        <v>123.375</v>
      </c>
      <c r="Q32">
        <v>17.252199999999998</v>
      </c>
      <c r="R32">
        <v>42.390099999999997</v>
      </c>
      <c r="S32">
        <v>14.7996</v>
      </c>
      <c r="T32">
        <v>0</v>
      </c>
      <c r="U32">
        <v>418.77</v>
      </c>
      <c r="V32">
        <v>20.73</v>
      </c>
      <c r="W32">
        <v>33.384999999999998</v>
      </c>
      <c r="X32">
        <v>147.515625</v>
      </c>
      <c r="Y32">
        <v>0</v>
      </c>
      <c r="Z32">
        <v>13.041600000000001</v>
      </c>
      <c r="AA32">
        <v>37.92</v>
      </c>
      <c r="AB32">
        <v>39.510120000000001</v>
      </c>
      <c r="AC32">
        <v>9.6778399999999998</v>
      </c>
      <c r="AD32">
        <v>27.408107999999999</v>
      </c>
      <c r="AE32">
        <v>49.436556000000003</v>
      </c>
      <c r="AF32">
        <v>19.72</v>
      </c>
      <c r="AG32">
        <v>0</v>
      </c>
      <c r="AH32">
        <v>132.58000000000001</v>
      </c>
      <c r="AI32">
        <v>16.350411999999999</v>
      </c>
      <c r="AJ32">
        <v>0</v>
      </c>
      <c r="AK32">
        <v>54.186300000000003</v>
      </c>
      <c r="AL32">
        <v>70.882000000000005</v>
      </c>
      <c r="AM32">
        <v>10.536032000000001</v>
      </c>
      <c r="AN32">
        <v>0.59302999999999995</v>
      </c>
      <c r="AO32">
        <v>0</v>
      </c>
      <c r="AP32">
        <v>8.3264999999999993</v>
      </c>
      <c r="AQ32">
        <v>46.683</v>
      </c>
      <c r="AR32">
        <v>39.744</v>
      </c>
      <c r="AS32">
        <v>6.0533999999999999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2507.872116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341.56009999999998</v>
      </c>
      <c r="L33">
        <v>318.65499999999997</v>
      </c>
      <c r="M33">
        <v>92</v>
      </c>
      <c r="N33">
        <v>118.125</v>
      </c>
      <c r="O33">
        <v>123.66562500000001</v>
      </c>
      <c r="P33">
        <v>123.375</v>
      </c>
      <c r="Q33">
        <v>17.252199999999998</v>
      </c>
      <c r="R33">
        <v>42.390099999999997</v>
      </c>
      <c r="S33">
        <v>14.7996</v>
      </c>
      <c r="T33">
        <v>0</v>
      </c>
      <c r="U33">
        <v>418.77</v>
      </c>
      <c r="V33">
        <v>20.73</v>
      </c>
      <c r="W33">
        <v>33.384999999999998</v>
      </c>
      <c r="X33">
        <v>147.515625</v>
      </c>
      <c r="Y33">
        <v>0</v>
      </c>
      <c r="Z33">
        <v>13.041600000000001</v>
      </c>
      <c r="AA33">
        <v>37.92</v>
      </c>
      <c r="AB33">
        <v>39.510120000000001</v>
      </c>
      <c r="AC33">
        <v>9.6778399999999998</v>
      </c>
      <c r="AD33">
        <v>27.408107999999999</v>
      </c>
      <c r="AE33">
        <v>49.436556000000003</v>
      </c>
      <c r="AF33">
        <v>19.72</v>
      </c>
      <c r="AG33">
        <v>0</v>
      </c>
      <c r="AH33">
        <v>124.4358</v>
      </c>
      <c r="AI33">
        <v>3.819</v>
      </c>
      <c r="AJ33">
        <v>0</v>
      </c>
      <c r="AK33">
        <v>54.186300000000003</v>
      </c>
      <c r="AL33">
        <v>70.882000000000005</v>
      </c>
      <c r="AM33">
        <v>10.536032000000001</v>
      </c>
      <c r="AN33">
        <v>0.59302999999999995</v>
      </c>
      <c r="AO33">
        <v>0</v>
      </c>
      <c r="AP33">
        <v>3.843</v>
      </c>
      <c r="AQ33">
        <v>46.683</v>
      </c>
      <c r="AR33">
        <v>7.7279999999999998</v>
      </c>
      <c r="AS33">
        <v>6.0533999999999999</v>
      </c>
      <c r="AT33">
        <v>19.999967999999999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2450.6970040000001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341.56009999999998</v>
      </c>
      <c r="L34">
        <v>348.42500000000001</v>
      </c>
      <c r="M34">
        <v>92</v>
      </c>
      <c r="N34">
        <v>118.125</v>
      </c>
      <c r="O34">
        <v>123.66562500000001</v>
      </c>
      <c r="P34">
        <v>123.375</v>
      </c>
      <c r="Q34">
        <v>17.252199999999998</v>
      </c>
      <c r="R34">
        <v>42.390099999999997</v>
      </c>
      <c r="S34">
        <v>14.7996</v>
      </c>
      <c r="T34">
        <v>0</v>
      </c>
      <c r="U34">
        <v>418.77</v>
      </c>
      <c r="V34">
        <v>20.73</v>
      </c>
      <c r="W34">
        <v>33.384999999999998</v>
      </c>
      <c r="X34">
        <v>147.515625</v>
      </c>
      <c r="Y34">
        <v>0</v>
      </c>
      <c r="Z34">
        <v>6.5208000000000004</v>
      </c>
      <c r="AA34">
        <v>27.65</v>
      </c>
      <c r="AB34">
        <v>26.34008</v>
      </c>
      <c r="AC34">
        <v>0</v>
      </c>
      <c r="AD34">
        <v>17.833500000000001</v>
      </c>
      <c r="AE34">
        <v>32.957704</v>
      </c>
      <c r="AF34">
        <v>9.86</v>
      </c>
      <c r="AG34">
        <v>0</v>
      </c>
      <c r="AH34">
        <v>113.64</v>
      </c>
      <c r="AI34">
        <v>0</v>
      </c>
      <c r="AJ34">
        <v>0</v>
      </c>
      <c r="AK34">
        <v>54.186300000000003</v>
      </c>
      <c r="AL34">
        <v>70.882000000000005</v>
      </c>
      <c r="AM34">
        <v>4.9321000000000002</v>
      </c>
      <c r="AN34">
        <v>0.59302999999999995</v>
      </c>
      <c r="AO34">
        <v>0</v>
      </c>
      <c r="AP34">
        <v>3.843</v>
      </c>
      <c r="AQ34">
        <v>46.683</v>
      </c>
      <c r="AR34">
        <v>6.6239999999999997</v>
      </c>
      <c r="AS34">
        <v>6.0533999999999999</v>
      </c>
      <c r="AT34">
        <v>19.999967999999999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2383.5921319999993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341.56009999999998</v>
      </c>
      <c r="L35">
        <v>428.42500000000001</v>
      </c>
      <c r="M35">
        <v>92</v>
      </c>
      <c r="N35">
        <v>118.125</v>
      </c>
      <c r="O35">
        <v>123.66562500000001</v>
      </c>
      <c r="P35">
        <v>123.375</v>
      </c>
      <c r="Q35">
        <v>17.252199999999998</v>
      </c>
      <c r="R35">
        <v>42.390099999999997</v>
      </c>
      <c r="S35">
        <v>14.7996</v>
      </c>
      <c r="T35">
        <v>0</v>
      </c>
      <c r="U35">
        <v>418.77</v>
      </c>
      <c r="V35">
        <v>20.73</v>
      </c>
      <c r="W35">
        <v>33.384999999999998</v>
      </c>
      <c r="X35">
        <v>147.515625</v>
      </c>
      <c r="Y35">
        <v>0</v>
      </c>
      <c r="Z35">
        <v>6.5208000000000004</v>
      </c>
      <c r="AA35">
        <v>23.7</v>
      </c>
      <c r="AB35">
        <v>13.17004</v>
      </c>
      <c r="AC35">
        <v>0</v>
      </c>
      <c r="AD35">
        <v>7.9260000000000002</v>
      </c>
      <c r="AE35">
        <v>32.957704</v>
      </c>
      <c r="AF35">
        <v>8.8740000000000006</v>
      </c>
      <c r="AG35">
        <v>0</v>
      </c>
      <c r="AH35">
        <v>97.540999999999997</v>
      </c>
      <c r="AI35">
        <v>0</v>
      </c>
      <c r="AJ35">
        <v>0</v>
      </c>
      <c r="AK35">
        <v>54.186300000000003</v>
      </c>
      <c r="AL35">
        <v>70.882000000000005</v>
      </c>
      <c r="AM35">
        <v>4.5321999999999996</v>
      </c>
      <c r="AN35">
        <v>0.59302999999999995</v>
      </c>
      <c r="AO35">
        <v>0</v>
      </c>
      <c r="AP35">
        <v>3.2025000000000001</v>
      </c>
      <c r="AQ35">
        <v>46.683</v>
      </c>
      <c r="AR35">
        <v>6.6239999999999997</v>
      </c>
      <c r="AS35">
        <v>6.0533999999999999</v>
      </c>
      <c r="AT35">
        <v>19.999967999999999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2418.4391919999994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341.56009999999998</v>
      </c>
      <c r="L36">
        <v>468.42500000000001</v>
      </c>
      <c r="M36">
        <v>92</v>
      </c>
      <c r="N36">
        <v>118.125</v>
      </c>
      <c r="O36">
        <v>123.66562500000001</v>
      </c>
      <c r="P36">
        <v>123.375</v>
      </c>
      <c r="Q36">
        <v>17.252199999999998</v>
      </c>
      <c r="R36">
        <v>42.390099999999997</v>
      </c>
      <c r="S36">
        <v>14.7996</v>
      </c>
      <c r="T36">
        <v>0</v>
      </c>
      <c r="U36">
        <v>418.77</v>
      </c>
      <c r="V36">
        <v>20.73</v>
      </c>
      <c r="W36">
        <v>33.384999999999998</v>
      </c>
      <c r="X36">
        <v>147.515625</v>
      </c>
      <c r="Y36">
        <v>0</v>
      </c>
      <c r="Z36">
        <v>6.5208000000000004</v>
      </c>
      <c r="AA36">
        <v>13.43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75.760000000000005</v>
      </c>
      <c r="AI36">
        <v>0</v>
      </c>
      <c r="AJ36">
        <v>0</v>
      </c>
      <c r="AK36">
        <v>54.186300000000003</v>
      </c>
      <c r="AL36">
        <v>12.782</v>
      </c>
      <c r="AM36">
        <v>0</v>
      </c>
      <c r="AN36">
        <v>0.59302999999999995</v>
      </c>
      <c r="AO36">
        <v>0</v>
      </c>
      <c r="AP36">
        <v>3.2025000000000001</v>
      </c>
      <c r="AQ36">
        <v>46.683</v>
      </c>
      <c r="AR36">
        <v>6.6239999999999997</v>
      </c>
      <c r="AS36">
        <v>6.0533999999999999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2355.8299919999995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341.56009999999998</v>
      </c>
      <c r="L37">
        <v>465.92500000000001</v>
      </c>
      <c r="M37">
        <v>92</v>
      </c>
      <c r="N37">
        <v>118.125</v>
      </c>
      <c r="O37">
        <v>123.66562500000001</v>
      </c>
      <c r="P37">
        <v>123.375</v>
      </c>
      <c r="Q37">
        <v>14.03</v>
      </c>
      <c r="R37">
        <v>42.390099999999997</v>
      </c>
      <c r="S37">
        <v>14.7996</v>
      </c>
      <c r="T37">
        <v>0</v>
      </c>
      <c r="U37">
        <v>418.77</v>
      </c>
      <c r="V37">
        <v>20.73</v>
      </c>
      <c r="W37">
        <v>33.384999999999998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56.82</v>
      </c>
      <c r="AI37">
        <v>0</v>
      </c>
      <c r="AJ37">
        <v>0</v>
      </c>
      <c r="AK37">
        <v>54.186300000000003</v>
      </c>
      <c r="AL37">
        <v>12.782</v>
      </c>
      <c r="AM37">
        <v>0</v>
      </c>
      <c r="AN37">
        <v>0.59302999999999995</v>
      </c>
      <c r="AO37">
        <v>0</v>
      </c>
      <c r="AP37">
        <v>3.2025000000000001</v>
      </c>
      <c r="AQ37">
        <v>46.683</v>
      </c>
      <c r="AR37">
        <v>6.6239999999999997</v>
      </c>
      <c r="AS37">
        <v>6.0533999999999999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2311.2169919999997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341.56009999999998</v>
      </c>
      <c r="L38">
        <v>453.42500000000001</v>
      </c>
      <c r="M38">
        <v>92</v>
      </c>
      <c r="N38">
        <v>118.125</v>
      </c>
      <c r="O38">
        <v>123.66562500000001</v>
      </c>
      <c r="P38">
        <v>123.375</v>
      </c>
      <c r="Q38">
        <v>14.03</v>
      </c>
      <c r="R38">
        <v>42.390099999999997</v>
      </c>
      <c r="S38">
        <v>14.7996</v>
      </c>
      <c r="T38">
        <v>0</v>
      </c>
      <c r="U38">
        <v>418.77</v>
      </c>
      <c r="V38">
        <v>20.73</v>
      </c>
      <c r="W38">
        <v>33.384999999999998</v>
      </c>
      <c r="X38">
        <v>147.515625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54.186300000000003</v>
      </c>
      <c r="AL38">
        <v>12.782</v>
      </c>
      <c r="AM38">
        <v>0</v>
      </c>
      <c r="AN38">
        <v>0.59302999999999995</v>
      </c>
      <c r="AO38">
        <v>0</v>
      </c>
      <c r="AP38">
        <v>3.2025000000000001</v>
      </c>
      <c r="AQ38">
        <v>31.122</v>
      </c>
      <c r="AR38">
        <v>6.6239999999999997</v>
      </c>
      <c r="AS38">
        <v>6.0533999999999999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2228.7971399999997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341.56009999999998</v>
      </c>
      <c r="L39">
        <v>453.42500000000001</v>
      </c>
      <c r="M39">
        <v>92</v>
      </c>
      <c r="N39">
        <v>118.125</v>
      </c>
      <c r="O39">
        <v>123.66562500000001</v>
      </c>
      <c r="P39">
        <v>123.375</v>
      </c>
      <c r="Q39">
        <v>14.03</v>
      </c>
      <c r="R39">
        <v>42.390099999999997</v>
      </c>
      <c r="S39">
        <v>11.096500000000001</v>
      </c>
      <c r="T39">
        <v>0</v>
      </c>
      <c r="U39">
        <v>418.77</v>
      </c>
      <c r="V39">
        <v>20.73</v>
      </c>
      <c r="W39">
        <v>33.384999999999998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54.186300000000003</v>
      </c>
      <c r="AL39">
        <v>12.782</v>
      </c>
      <c r="AM39">
        <v>0</v>
      </c>
      <c r="AN39">
        <v>0.59302999999999995</v>
      </c>
      <c r="AO39">
        <v>0</v>
      </c>
      <c r="AP39">
        <v>3.2025000000000001</v>
      </c>
      <c r="AQ39">
        <v>15.561</v>
      </c>
      <c r="AR39">
        <v>7.7279999999999998</v>
      </c>
      <c r="AS39">
        <v>6.0533999999999999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2178.527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341.56009999999998</v>
      </c>
      <c r="L40">
        <v>453.42500000000001</v>
      </c>
      <c r="M40">
        <v>92</v>
      </c>
      <c r="N40">
        <v>118.125</v>
      </c>
      <c r="O40">
        <v>123.66562500000001</v>
      </c>
      <c r="P40">
        <v>123.375</v>
      </c>
      <c r="Q40">
        <v>17.337800000000001</v>
      </c>
      <c r="R40">
        <v>42.390099999999997</v>
      </c>
      <c r="S40">
        <v>11.096500000000001</v>
      </c>
      <c r="T40">
        <v>0</v>
      </c>
      <c r="U40">
        <v>418.77</v>
      </c>
      <c r="V40">
        <v>20.73</v>
      </c>
      <c r="W40">
        <v>33.384999999999998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54.186300000000003</v>
      </c>
      <c r="AL40">
        <v>12.782</v>
      </c>
      <c r="AM40">
        <v>0</v>
      </c>
      <c r="AN40">
        <v>0.59302999999999995</v>
      </c>
      <c r="AO40">
        <v>0</v>
      </c>
      <c r="AP40">
        <v>3.2025000000000001</v>
      </c>
      <c r="AQ40">
        <v>0</v>
      </c>
      <c r="AR40">
        <v>39.744</v>
      </c>
      <c r="AS40">
        <v>6.726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2198.9624000000003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341.56009999999998</v>
      </c>
      <c r="L41">
        <v>453.42500000000001</v>
      </c>
      <c r="M41">
        <v>92</v>
      </c>
      <c r="N41">
        <v>118.125</v>
      </c>
      <c r="O41">
        <v>123.66562500000001</v>
      </c>
      <c r="P41">
        <v>123.375</v>
      </c>
      <c r="Q41">
        <v>17.337800000000001</v>
      </c>
      <c r="R41">
        <v>42.390099999999997</v>
      </c>
      <c r="S41">
        <v>11.096500000000001</v>
      </c>
      <c r="T41">
        <v>0</v>
      </c>
      <c r="U41">
        <v>418.77</v>
      </c>
      <c r="V41">
        <v>20.73</v>
      </c>
      <c r="W41">
        <v>33.384999999999998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54.186300000000003</v>
      </c>
      <c r="AL41">
        <v>12.782</v>
      </c>
      <c r="AM41">
        <v>0</v>
      </c>
      <c r="AN41">
        <v>0.59302999999999995</v>
      </c>
      <c r="AO41">
        <v>0</v>
      </c>
      <c r="AP41">
        <v>3.2025000000000001</v>
      </c>
      <c r="AQ41">
        <v>0</v>
      </c>
      <c r="AR41">
        <v>39.744</v>
      </c>
      <c r="AS41">
        <v>24.75168</v>
      </c>
      <c r="AT41">
        <v>19.323609000000001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2216.311721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341.56009999999998</v>
      </c>
      <c r="L42">
        <v>423.42500000000001</v>
      </c>
      <c r="M42">
        <v>92</v>
      </c>
      <c r="N42">
        <v>118.125</v>
      </c>
      <c r="O42">
        <v>123.66562500000001</v>
      </c>
      <c r="P42">
        <v>123.375</v>
      </c>
      <c r="Q42">
        <v>17.337800000000001</v>
      </c>
      <c r="R42">
        <v>42.390099999999997</v>
      </c>
      <c r="S42">
        <v>11.096500000000001</v>
      </c>
      <c r="T42">
        <v>0</v>
      </c>
      <c r="U42">
        <v>418.77</v>
      </c>
      <c r="V42">
        <v>20.73</v>
      </c>
      <c r="W42">
        <v>33.384999999999998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54.186300000000003</v>
      </c>
      <c r="AL42">
        <v>12.782</v>
      </c>
      <c r="AM42">
        <v>0</v>
      </c>
      <c r="AN42">
        <v>0.59302999999999995</v>
      </c>
      <c r="AO42">
        <v>0</v>
      </c>
      <c r="AP42">
        <v>3.843</v>
      </c>
      <c r="AQ42">
        <v>0</v>
      </c>
      <c r="AR42">
        <v>4.4160000000000004</v>
      </c>
      <c r="AS42">
        <v>24.75168</v>
      </c>
      <c r="AT42">
        <v>18.428840999999998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2150.7294530000004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341.56009999999998</v>
      </c>
      <c r="L43">
        <v>418.65499999999997</v>
      </c>
      <c r="M43">
        <v>92</v>
      </c>
      <c r="N43">
        <v>118.125</v>
      </c>
      <c r="O43">
        <v>123.66562500000001</v>
      </c>
      <c r="P43">
        <v>123.375</v>
      </c>
      <c r="Q43">
        <v>20.556000000000001</v>
      </c>
      <c r="R43">
        <v>20.141999999999999</v>
      </c>
      <c r="S43">
        <v>14.587949999999999</v>
      </c>
      <c r="T43">
        <v>0</v>
      </c>
      <c r="U43">
        <v>418.77</v>
      </c>
      <c r="V43">
        <v>20.73</v>
      </c>
      <c r="W43">
        <v>33.384999999999998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54.186300000000003</v>
      </c>
      <c r="AL43">
        <v>12.782</v>
      </c>
      <c r="AM43">
        <v>0</v>
      </c>
      <c r="AN43">
        <v>0.59302999999999995</v>
      </c>
      <c r="AO43">
        <v>0</v>
      </c>
      <c r="AP43">
        <v>3.843</v>
      </c>
      <c r="AQ43">
        <v>0</v>
      </c>
      <c r="AR43">
        <v>4.4160000000000004</v>
      </c>
      <c r="AS43">
        <v>24.75168</v>
      </c>
      <c r="AT43">
        <v>19.999967999999999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2131.9921300000005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341.56009999999998</v>
      </c>
      <c r="L44">
        <v>398.65499999999997</v>
      </c>
      <c r="M44">
        <v>92</v>
      </c>
      <c r="N44">
        <v>118.125</v>
      </c>
      <c r="O44">
        <v>123.66562500000001</v>
      </c>
      <c r="P44">
        <v>123.375</v>
      </c>
      <c r="Q44">
        <v>20.556000000000001</v>
      </c>
      <c r="R44">
        <v>20.141999999999999</v>
      </c>
      <c r="S44">
        <v>14.7996</v>
      </c>
      <c r="T44">
        <v>0</v>
      </c>
      <c r="U44">
        <v>418.77</v>
      </c>
      <c r="V44">
        <v>20.73</v>
      </c>
      <c r="W44">
        <v>33.384999999999998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54.186300000000003</v>
      </c>
      <c r="AL44">
        <v>12.782</v>
      </c>
      <c r="AM44">
        <v>0</v>
      </c>
      <c r="AN44">
        <v>0.59302999999999995</v>
      </c>
      <c r="AO44">
        <v>0</v>
      </c>
      <c r="AP44">
        <v>3.843</v>
      </c>
      <c r="AQ44">
        <v>0</v>
      </c>
      <c r="AR44">
        <v>4.4160000000000004</v>
      </c>
      <c r="AS44">
        <v>24.75168</v>
      </c>
      <c r="AT44">
        <v>19.999967999999999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2112.2037800000003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341.56009999999998</v>
      </c>
      <c r="L45">
        <v>398.65499999999997</v>
      </c>
      <c r="M45">
        <v>92</v>
      </c>
      <c r="N45">
        <v>118.125</v>
      </c>
      <c r="O45">
        <v>123.66562500000001</v>
      </c>
      <c r="P45">
        <v>123.375</v>
      </c>
      <c r="Q45">
        <v>20.556000000000001</v>
      </c>
      <c r="R45">
        <v>20.141999999999999</v>
      </c>
      <c r="S45">
        <v>14.7996</v>
      </c>
      <c r="T45">
        <v>0</v>
      </c>
      <c r="U45">
        <v>418.77</v>
      </c>
      <c r="V45">
        <v>20.73</v>
      </c>
      <c r="W45">
        <v>33.384999999999998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54.186300000000003</v>
      </c>
      <c r="AL45">
        <v>12.782</v>
      </c>
      <c r="AM45">
        <v>0</v>
      </c>
      <c r="AN45">
        <v>0.59302999999999995</v>
      </c>
      <c r="AO45">
        <v>0</v>
      </c>
      <c r="AP45">
        <v>3.843</v>
      </c>
      <c r="AQ45">
        <v>0</v>
      </c>
      <c r="AR45">
        <v>4.4160000000000004</v>
      </c>
      <c r="AS45">
        <v>24.75168</v>
      </c>
      <c r="AT45">
        <v>19.778943000000002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2111.982755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341.56009999999998</v>
      </c>
      <c r="L46">
        <v>398.65499999999997</v>
      </c>
      <c r="M46">
        <v>92</v>
      </c>
      <c r="N46">
        <v>118.125</v>
      </c>
      <c r="O46">
        <v>123.66562500000001</v>
      </c>
      <c r="P46">
        <v>123.375</v>
      </c>
      <c r="Q46">
        <v>20.556000000000001</v>
      </c>
      <c r="R46">
        <v>20.141999999999999</v>
      </c>
      <c r="S46">
        <v>14.7996</v>
      </c>
      <c r="T46">
        <v>0</v>
      </c>
      <c r="U46">
        <v>418.77</v>
      </c>
      <c r="V46">
        <v>20.73</v>
      </c>
      <c r="W46">
        <v>33.384999999999998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54.186300000000003</v>
      </c>
      <c r="AL46">
        <v>12.782</v>
      </c>
      <c r="AM46">
        <v>0</v>
      </c>
      <c r="AN46">
        <v>0.59302999999999995</v>
      </c>
      <c r="AO46">
        <v>0</v>
      </c>
      <c r="AP46">
        <v>3.843</v>
      </c>
      <c r="AQ46">
        <v>0</v>
      </c>
      <c r="AR46">
        <v>39.744</v>
      </c>
      <c r="AS46">
        <v>24.75168</v>
      </c>
      <c r="AT46">
        <v>19.963356999999998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2147.4951690000003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341.56009999999998</v>
      </c>
      <c r="L47">
        <v>375.34628800000002</v>
      </c>
      <c r="M47">
        <v>92</v>
      </c>
      <c r="N47">
        <v>118.125</v>
      </c>
      <c r="O47">
        <v>123.66562500000001</v>
      </c>
      <c r="P47">
        <v>123.375</v>
      </c>
      <c r="Q47">
        <v>17.821324000000001</v>
      </c>
      <c r="R47">
        <v>20.141999999999999</v>
      </c>
      <c r="S47">
        <v>14.7996</v>
      </c>
      <c r="T47">
        <v>0</v>
      </c>
      <c r="U47">
        <v>418.77</v>
      </c>
      <c r="V47">
        <v>20.73</v>
      </c>
      <c r="W47">
        <v>33.384999999999998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54.186300000000003</v>
      </c>
      <c r="AL47">
        <v>2.3239999999999998</v>
      </c>
      <c r="AM47">
        <v>0</v>
      </c>
      <c r="AN47">
        <v>0.59302999999999995</v>
      </c>
      <c r="AO47">
        <v>0</v>
      </c>
      <c r="AP47">
        <v>3.843</v>
      </c>
      <c r="AQ47">
        <v>0</v>
      </c>
      <c r="AR47">
        <v>39.744</v>
      </c>
      <c r="AS47">
        <v>6.726</v>
      </c>
      <c r="AT47">
        <v>19.334069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2075.8599610000001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306.75630000000001</v>
      </c>
      <c r="L48">
        <v>372.65499999999997</v>
      </c>
      <c r="M48">
        <v>92</v>
      </c>
      <c r="N48">
        <v>118.125</v>
      </c>
      <c r="O48">
        <v>123.66562500000001</v>
      </c>
      <c r="P48">
        <v>123.375</v>
      </c>
      <c r="Q48">
        <v>15.53</v>
      </c>
      <c r="R48">
        <v>20.141999999999999</v>
      </c>
      <c r="S48">
        <v>14.7996</v>
      </c>
      <c r="T48">
        <v>0</v>
      </c>
      <c r="U48">
        <v>418.77</v>
      </c>
      <c r="V48">
        <v>20.73</v>
      </c>
      <c r="W48">
        <v>33.384999999999998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54.186300000000003</v>
      </c>
      <c r="AL48">
        <v>2.3239999999999998</v>
      </c>
      <c r="AM48">
        <v>0</v>
      </c>
      <c r="AN48">
        <v>0.59302999999999995</v>
      </c>
      <c r="AO48">
        <v>0</v>
      </c>
      <c r="AP48">
        <v>3.843</v>
      </c>
      <c r="AQ48">
        <v>0</v>
      </c>
      <c r="AR48">
        <v>4.4160000000000004</v>
      </c>
      <c r="AS48">
        <v>5.3807999999999998</v>
      </c>
      <c r="AT48">
        <v>19.999967999999999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2000.0662480000001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266.75630000000001</v>
      </c>
      <c r="L49">
        <v>372.65499999999997</v>
      </c>
      <c r="M49">
        <v>92</v>
      </c>
      <c r="N49">
        <v>118.125</v>
      </c>
      <c r="O49">
        <v>123.66562500000001</v>
      </c>
      <c r="P49">
        <v>123.375</v>
      </c>
      <c r="Q49">
        <v>14.53</v>
      </c>
      <c r="R49">
        <v>20.1401</v>
      </c>
      <c r="S49">
        <v>14.7996</v>
      </c>
      <c r="T49">
        <v>0</v>
      </c>
      <c r="U49">
        <v>418.77</v>
      </c>
      <c r="V49">
        <v>20.73</v>
      </c>
      <c r="W49">
        <v>33.384999999999998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54.186300000000003</v>
      </c>
      <c r="AL49">
        <v>2.3239999999999998</v>
      </c>
      <c r="AM49">
        <v>0</v>
      </c>
      <c r="AN49">
        <v>0.59302999999999995</v>
      </c>
      <c r="AO49">
        <v>0</v>
      </c>
      <c r="AP49">
        <v>3.843</v>
      </c>
      <c r="AQ49">
        <v>0</v>
      </c>
      <c r="AR49">
        <v>4.4160000000000004</v>
      </c>
      <c r="AS49">
        <v>5.3807999999999998</v>
      </c>
      <c r="AT49">
        <v>16.963362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1956.027742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226.75630000000001</v>
      </c>
      <c r="L50">
        <v>372.65499999999997</v>
      </c>
      <c r="M50">
        <v>92</v>
      </c>
      <c r="N50">
        <v>118.125</v>
      </c>
      <c r="O50">
        <v>123.66562500000001</v>
      </c>
      <c r="P50">
        <v>123.375</v>
      </c>
      <c r="Q50">
        <v>14.53</v>
      </c>
      <c r="R50">
        <v>20.1401</v>
      </c>
      <c r="S50">
        <v>14.7996</v>
      </c>
      <c r="T50">
        <v>0</v>
      </c>
      <c r="U50">
        <v>418.77</v>
      </c>
      <c r="V50">
        <v>20.73</v>
      </c>
      <c r="W50">
        <v>33.384999999999998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54.186300000000003</v>
      </c>
      <c r="AL50">
        <v>2.3239999999999998</v>
      </c>
      <c r="AM50">
        <v>0</v>
      </c>
      <c r="AN50">
        <v>0.59302999999999995</v>
      </c>
      <c r="AO50">
        <v>0</v>
      </c>
      <c r="AP50">
        <v>3.843</v>
      </c>
      <c r="AQ50">
        <v>0</v>
      </c>
      <c r="AR50">
        <v>4.4160000000000004</v>
      </c>
      <c r="AS50">
        <v>5.3807999999999998</v>
      </c>
      <c r="AT50">
        <v>18.771936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1917.8363160000001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226.75630000000001</v>
      </c>
      <c r="L51">
        <v>372.65499999999997</v>
      </c>
      <c r="M51">
        <v>92</v>
      </c>
      <c r="N51">
        <v>118.125</v>
      </c>
      <c r="O51">
        <v>123.66562500000001</v>
      </c>
      <c r="P51">
        <v>123.375</v>
      </c>
      <c r="Q51">
        <v>14.53</v>
      </c>
      <c r="R51">
        <v>20.1401</v>
      </c>
      <c r="S51">
        <v>14.7996</v>
      </c>
      <c r="T51">
        <v>0</v>
      </c>
      <c r="U51">
        <v>418.77</v>
      </c>
      <c r="V51">
        <v>20.73</v>
      </c>
      <c r="W51">
        <v>33.384999999999998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54.186300000000003</v>
      </c>
      <c r="AL51">
        <v>2.3239999999999998</v>
      </c>
      <c r="AM51">
        <v>0</v>
      </c>
      <c r="AN51">
        <v>0.59302999999999995</v>
      </c>
      <c r="AO51">
        <v>0</v>
      </c>
      <c r="AP51">
        <v>3.843</v>
      </c>
      <c r="AQ51">
        <v>0</v>
      </c>
      <c r="AR51">
        <v>6.6239999999999997</v>
      </c>
      <c r="AS51">
        <v>5.3807999999999998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1921.2723480000002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226.75630000000001</v>
      </c>
      <c r="L52">
        <v>372.65499999999997</v>
      </c>
      <c r="M52">
        <v>92</v>
      </c>
      <c r="N52">
        <v>118.125</v>
      </c>
      <c r="O52">
        <v>123.66562500000001</v>
      </c>
      <c r="P52">
        <v>123.375</v>
      </c>
      <c r="Q52">
        <v>14.53</v>
      </c>
      <c r="R52">
        <v>20.1401</v>
      </c>
      <c r="S52">
        <v>14.7996</v>
      </c>
      <c r="T52">
        <v>0</v>
      </c>
      <c r="U52">
        <v>418.77</v>
      </c>
      <c r="V52">
        <v>20.73</v>
      </c>
      <c r="W52">
        <v>33.384999999999998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54.186300000000003</v>
      </c>
      <c r="AL52">
        <v>2.3239999999999998</v>
      </c>
      <c r="AM52">
        <v>0</v>
      </c>
      <c r="AN52">
        <v>0.59302999999999995</v>
      </c>
      <c r="AO52">
        <v>0</v>
      </c>
      <c r="AP52">
        <v>3.843</v>
      </c>
      <c r="AQ52">
        <v>0</v>
      </c>
      <c r="AR52">
        <v>6.6239999999999997</v>
      </c>
      <c r="AS52">
        <v>5.3807999999999998</v>
      </c>
      <c r="AT52">
        <v>19.999967999999999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1921.2723480000002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226.75630000000001</v>
      </c>
      <c r="L53">
        <v>372.65499999999997</v>
      </c>
      <c r="M53">
        <v>92</v>
      </c>
      <c r="N53">
        <v>118.125</v>
      </c>
      <c r="O53">
        <v>123.66562500000001</v>
      </c>
      <c r="P53">
        <v>123.375</v>
      </c>
      <c r="Q53">
        <v>14.53</v>
      </c>
      <c r="R53">
        <v>14.294600000000001</v>
      </c>
      <c r="S53">
        <v>14.7996</v>
      </c>
      <c r="T53">
        <v>0</v>
      </c>
      <c r="U53">
        <v>418.77</v>
      </c>
      <c r="V53">
        <v>14.625400000000001</v>
      </c>
      <c r="W53">
        <v>33.384999999999998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54.186300000000003</v>
      </c>
      <c r="AL53">
        <v>2.3239999999999998</v>
      </c>
      <c r="AM53">
        <v>0</v>
      </c>
      <c r="AN53">
        <v>0.59302999999999995</v>
      </c>
      <c r="AO53">
        <v>0</v>
      </c>
      <c r="AP53">
        <v>3.843</v>
      </c>
      <c r="AQ53">
        <v>0</v>
      </c>
      <c r="AR53">
        <v>6.6239999999999997</v>
      </c>
      <c r="AS53">
        <v>5.3807999999999998</v>
      </c>
      <c r="AT53">
        <v>19.999967999999999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1909.3222479999999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226.75630000000001</v>
      </c>
      <c r="L54">
        <v>313.42500000000001</v>
      </c>
      <c r="M54">
        <v>92</v>
      </c>
      <c r="N54">
        <v>118.125</v>
      </c>
      <c r="O54">
        <v>123.66562500000001</v>
      </c>
      <c r="P54">
        <v>123.375</v>
      </c>
      <c r="Q54">
        <v>14.53</v>
      </c>
      <c r="R54">
        <v>14.294600000000001</v>
      </c>
      <c r="S54">
        <v>14.7996</v>
      </c>
      <c r="T54">
        <v>0</v>
      </c>
      <c r="U54">
        <v>418.77</v>
      </c>
      <c r="V54">
        <v>14.625400000000001</v>
      </c>
      <c r="W54">
        <v>33.384999999999998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54.186300000000003</v>
      </c>
      <c r="AL54">
        <v>2.3239999999999998</v>
      </c>
      <c r="AM54">
        <v>0</v>
      </c>
      <c r="AN54">
        <v>0.59302999999999995</v>
      </c>
      <c r="AO54">
        <v>0</v>
      </c>
      <c r="AP54">
        <v>3.843</v>
      </c>
      <c r="AQ54">
        <v>0</v>
      </c>
      <c r="AR54">
        <v>6.6239999999999997</v>
      </c>
      <c r="AS54">
        <v>5.3807999999999998</v>
      </c>
      <c r="AT54">
        <v>19.999967999999999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1850.0922480000002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225.07689999999999</v>
      </c>
      <c r="L55">
        <v>268.42500000000001</v>
      </c>
      <c r="M55">
        <v>92</v>
      </c>
      <c r="N55">
        <v>118.125</v>
      </c>
      <c r="O55">
        <v>123.66562500000001</v>
      </c>
      <c r="P55">
        <v>123.375</v>
      </c>
      <c r="Q55">
        <v>11.222200000000001</v>
      </c>
      <c r="R55">
        <v>14.294600000000001</v>
      </c>
      <c r="S55">
        <v>14.7996</v>
      </c>
      <c r="T55">
        <v>0</v>
      </c>
      <c r="U55">
        <v>418.77</v>
      </c>
      <c r="V55">
        <v>14.625400000000001</v>
      </c>
      <c r="W55">
        <v>33.384999999999998</v>
      </c>
      <c r="X55">
        <v>112.72920000000001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54.186300000000003</v>
      </c>
      <c r="AL55">
        <v>2.3239999999999998</v>
      </c>
      <c r="AM55">
        <v>0</v>
      </c>
      <c r="AN55">
        <v>0.59302999999999995</v>
      </c>
      <c r="AO55">
        <v>0</v>
      </c>
      <c r="AP55">
        <v>3.843</v>
      </c>
      <c r="AQ55">
        <v>0</v>
      </c>
      <c r="AR55">
        <v>4.968</v>
      </c>
      <c r="AS55">
        <v>5.3807999999999998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1763.6626230000002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225.07689999999999</v>
      </c>
      <c r="L56">
        <v>255.42500000000001</v>
      </c>
      <c r="M56">
        <v>92</v>
      </c>
      <c r="N56">
        <v>118.125</v>
      </c>
      <c r="O56">
        <v>123.66562500000001</v>
      </c>
      <c r="P56">
        <v>123.375</v>
      </c>
      <c r="Q56">
        <v>11.03</v>
      </c>
      <c r="R56">
        <v>14.294600000000001</v>
      </c>
      <c r="S56">
        <v>10.273258</v>
      </c>
      <c r="T56">
        <v>0</v>
      </c>
      <c r="U56">
        <v>418.77</v>
      </c>
      <c r="V56">
        <v>14.625400000000001</v>
      </c>
      <c r="W56">
        <v>33.384999999999998</v>
      </c>
      <c r="X56">
        <v>97.729200000000006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54.186300000000003</v>
      </c>
      <c r="AL56">
        <v>2.3239999999999998</v>
      </c>
      <c r="AM56">
        <v>0</v>
      </c>
      <c r="AN56">
        <v>0.59302999999999995</v>
      </c>
      <c r="AO56">
        <v>0</v>
      </c>
      <c r="AP56">
        <v>3.843</v>
      </c>
      <c r="AQ56">
        <v>0</v>
      </c>
      <c r="AR56">
        <v>4.968</v>
      </c>
      <c r="AS56">
        <v>5.3807999999999998</v>
      </c>
      <c r="AT56">
        <v>19.999967999999999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1730.9440810000001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226.75630000000001</v>
      </c>
      <c r="L57">
        <v>249.42500000000001</v>
      </c>
      <c r="M57">
        <v>92</v>
      </c>
      <c r="N57">
        <v>118.125</v>
      </c>
      <c r="O57">
        <v>123.66562500000001</v>
      </c>
      <c r="P57">
        <v>123.375</v>
      </c>
      <c r="Q57">
        <v>7.93</v>
      </c>
      <c r="R57">
        <v>14.294600000000001</v>
      </c>
      <c r="S57">
        <v>9.7030999999999992</v>
      </c>
      <c r="T57">
        <v>0</v>
      </c>
      <c r="U57">
        <v>418.77</v>
      </c>
      <c r="V57">
        <v>14.625400000000001</v>
      </c>
      <c r="W57">
        <v>33.384999999999998</v>
      </c>
      <c r="X57">
        <v>97.729200000000006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54.186300000000003</v>
      </c>
      <c r="AL57">
        <v>2.3239999999999998</v>
      </c>
      <c r="AM57">
        <v>0</v>
      </c>
      <c r="AN57">
        <v>0.59302999999999995</v>
      </c>
      <c r="AO57">
        <v>0</v>
      </c>
      <c r="AP57">
        <v>3.843</v>
      </c>
      <c r="AQ57">
        <v>0</v>
      </c>
      <c r="AR57">
        <v>3.3119999999999998</v>
      </c>
      <c r="AS57">
        <v>5.3807999999999998</v>
      </c>
      <c r="AT57">
        <v>19.999967999999999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1721.2973229999998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226.75630000000001</v>
      </c>
      <c r="L58">
        <v>268.42500000000001</v>
      </c>
      <c r="M58">
        <v>92</v>
      </c>
      <c r="N58">
        <v>118.125</v>
      </c>
      <c r="O58">
        <v>123.66562500000001</v>
      </c>
      <c r="P58">
        <v>123.375</v>
      </c>
      <c r="Q58">
        <v>7.93</v>
      </c>
      <c r="R58">
        <v>14.294600000000001</v>
      </c>
      <c r="S58">
        <v>9.7030999999999992</v>
      </c>
      <c r="T58">
        <v>0</v>
      </c>
      <c r="U58">
        <v>418.77</v>
      </c>
      <c r="V58">
        <v>14.625400000000001</v>
      </c>
      <c r="W58">
        <v>33.384999999999998</v>
      </c>
      <c r="X58">
        <v>97.729200000000006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54.186300000000003</v>
      </c>
      <c r="AL58">
        <v>2.3239999999999998</v>
      </c>
      <c r="AM58">
        <v>0</v>
      </c>
      <c r="AN58">
        <v>0.59302999999999995</v>
      </c>
      <c r="AO58">
        <v>0</v>
      </c>
      <c r="AP58">
        <v>3.843</v>
      </c>
      <c r="AQ58">
        <v>0</v>
      </c>
      <c r="AR58">
        <v>3.3119999999999998</v>
      </c>
      <c r="AS58">
        <v>5.3807999999999998</v>
      </c>
      <c r="AT58">
        <v>19.999967999999999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1740.2973229999998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226.75630000000001</v>
      </c>
      <c r="L59">
        <v>293.42500000000001</v>
      </c>
      <c r="M59">
        <v>92</v>
      </c>
      <c r="N59">
        <v>118.125</v>
      </c>
      <c r="O59">
        <v>123.66562500000001</v>
      </c>
      <c r="P59">
        <v>123.375</v>
      </c>
      <c r="Q59">
        <v>7.93</v>
      </c>
      <c r="R59">
        <v>14.294600000000001</v>
      </c>
      <c r="S59">
        <v>12.326499999999999</v>
      </c>
      <c r="T59">
        <v>0</v>
      </c>
      <c r="U59">
        <v>418.77</v>
      </c>
      <c r="V59">
        <v>14.625400000000001</v>
      </c>
      <c r="W59">
        <v>33.384999999999998</v>
      </c>
      <c r="X59">
        <v>97.729200000000006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54.186300000000003</v>
      </c>
      <c r="AL59">
        <v>2.3239999999999998</v>
      </c>
      <c r="AM59">
        <v>0</v>
      </c>
      <c r="AN59">
        <v>0.59302999999999995</v>
      </c>
      <c r="AO59">
        <v>0</v>
      </c>
      <c r="AP59">
        <v>3.843</v>
      </c>
      <c r="AQ59">
        <v>0</v>
      </c>
      <c r="AR59">
        <v>3.3119999999999998</v>
      </c>
      <c r="AS59">
        <v>5.3807999999999998</v>
      </c>
      <c r="AT59">
        <v>19.999967999999999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1767.920723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226.75630000000001</v>
      </c>
      <c r="L60">
        <v>298.42500000000001</v>
      </c>
      <c r="M60">
        <v>92</v>
      </c>
      <c r="N60">
        <v>118.125</v>
      </c>
      <c r="O60">
        <v>123.66562500000001</v>
      </c>
      <c r="P60">
        <v>123.375</v>
      </c>
      <c r="Q60">
        <v>11.222200000000001</v>
      </c>
      <c r="R60">
        <v>14.294600000000001</v>
      </c>
      <c r="S60">
        <v>14.7996</v>
      </c>
      <c r="T60">
        <v>0</v>
      </c>
      <c r="U60">
        <v>418.77</v>
      </c>
      <c r="V60">
        <v>14.625400000000001</v>
      </c>
      <c r="W60">
        <v>33.384999999999998</v>
      </c>
      <c r="X60">
        <v>97.729200000000006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54.186300000000003</v>
      </c>
      <c r="AL60">
        <v>2.3239999999999998</v>
      </c>
      <c r="AM60">
        <v>0</v>
      </c>
      <c r="AN60">
        <v>0.59302999999999995</v>
      </c>
      <c r="AO60">
        <v>0</v>
      </c>
      <c r="AP60">
        <v>3.843</v>
      </c>
      <c r="AQ60">
        <v>0</v>
      </c>
      <c r="AR60">
        <v>3.3119999999999998</v>
      </c>
      <c r="AS60">
        <v>5.3807999999999998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1795.1648749999999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226.75630000000001</v>
      </c>
      <c r="L61">
        <v>333.42500000000001</v>
      </c>
      <c r="M61">
        <v>92</v>
      </c>
      <c r="N61">
        <v>118.125</v>
      </c>
      <c r="O61">
        <v>123.66562500000001</v>
      </c>
      <c r="P61">
        <v>123.375</v>
      </c>
      <c r="Q61">
        <v>11.222200000000001</v>
      </c>
      <c r="R61">
        <v>14.294600000000001</v>
      </c>
      <c r="S61">
        <v>14.7996</v>
      </c>
      <c r="T61">
        <v>0</v>
      </c>
      <c r="U61">
        <v>418.77</v>
      </c>
      <c r="V61">
        <v>14.625400000000001</v>
      </c>
      <c r="W61">
        <v>33.384999999999998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54.186300000000003</v>
      </c>
      <c r="AL61">
        <v>2.3239999999999998</v>
      </c>
      <c r="AM61">
        <v>0</v>
      </c>
      <c r="AN61">
        <v>0.59302999999999995</v>
      </c>
      <c r="AO61">
        <v>0</v>
      </c>
      <c r="AP61">
        <v>3.843</v>
      </c>
      <c r="AQ61">
        <v>0</v>
      </c>
      <c r="AR61">
        <v>3.3119999999999998</v>
      </c>
      <c r="AS61">
        <v>5.3807999999999998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1830.7794249999999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226.75630000000001</v>
      </c>
      <c r="L62">
        <v>343.42500000000001</v>
      </c>
      <c r="M62">
        <v>92</v>
      </c>
      <c r="N62">
        <v>118.125</v>
      </c>
      <c r="O62">
        <v>123.66562500000001</v>
      </c>
      <c r="P62">
        <v>123.375</v>
      </c>
      <c r="Q62">
        <v>11.222200000000001</v>
      </c>
      <c r="R62">
        <v>14.294600000000001</v>
      </c>
      <c r="S62">
        <v>14.7996</v>
      </c>
      <c r="T62">
        <v>0</v>
      </c>
      <c r="U62">
        <v>418.77</v>
      </c>
      <c r="V62">
        <v>14.625400000000001</v>
      </c>
      <c r="W62">
        <v>33.384999999999998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54.186300000000003</v>
      </c>
      <c r="AL62">
        <v>2.3239999999999998</v>
      </c>
      <c r="AM62">
        <v>0</v>
      </c>
      <c r="AN62">
        <v>0.59302999999999995</v>
      </c>
      <c r="AO62">
        <v>0</v>
      </c>
      <c r="AP62">
        <v>3.843</v>
      </c>
      <c r="AQ62">
        <v>0</v>
      </c>
      <c r="AR62">
        <v>3.3119999999999998</v>
      </c>
      <c r="AS62">
        <v>5.3807999999999998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1840.7794249999997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226.75630000000001</v>
      </c>
      <c r="L63">
        <v>348.42500000000001</v>
      </c>
      <c r="M63">
        <v>92</v>
      </c>
      <c r="N63">
        <v>118.125</v>
      </c>
      <c r="O63">
        <v>123.66562500000001</v>
      </c>
      <c r="P63">
        <v>123.375</v>
      </c>
      <c r="Q63">
        <v>11.222200000000001</v>
      </c>
      <c r="R63">
        <v>14.294600000000001</v>
      </c>
      <c r="S63">
        <v>14.7996</v>
      </c>
      <c r="T63">
        <v>0</v>
      </c>
      <c r="U63">
        <v>418.77</v>
      </c>
      <c r="V63">
        <v>14.625400000000001</v>
      </c>
      <c r="W63">
        <v>33.384999999999998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54.186300000000003</v>
      </c>
      <c r="AL63">
        <v>2.3239999999999998</v>
      </c>
      <c r="AM63">
        <v>0</v>
      </c>
      <c r="AN63">
        <v>0.59302999999999995</v>
      </c>
      <c r="AO63">
        <v>0</v>
      </c>
      <c r="AP63">
        <v>3.843</v>
      </c>
      <c r="AQ63">
        <v>0</v>
      </c>
      <c r="AR63">
        <v>3.3119999999999998</v>
      </c>
      <c r="AS63">
        <v>5.3807999999999998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1845.7794249999997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226.75630000000001</v>
      </c>
      <c r="L64">
        <v>365.92500000000001</v>
      </c>
      <c r="M64">
        <v>92</v>
      </c>
      <c r="N64">
        <v>118.125</v>
      </c>
      <c r="O64">
        <v>123.66562500000001</v>
      </c>
      <c r="P64">
        <v>123.375</v>
      </c>
      <c r="Q64">
        <v>11.222200000000001</v>
      </c>
      <c r="R64">
        <v>14.294600000000001</v>
      </c>
      <c r="S64">
        <v>14.7996</v>
      </c>
      <c r="T64">
        <v>0</v>
      </c>
      <c r="U64">
        <v>418.77</v>
      </c>
      <c r="V64">
        <v>14.625400000000001</v>
      </c>
      <c r="W64">
        <v>33.384999999999998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54.186300000000003</v>
      </c>
      <c r="AL64">
        <v>2.3239999999999998</v>
      </c>
      <c r="AM64">
        <v>0</v>
      </c>
      <c r="AN64">
        <v>0.59302999999999995</v>
      </c>
      <c r="AO64">
        <v>0</v>
      </c>
      <c r="AP64">
        <v>3.843</v>
      </c>
      <c r="AQ64">
        <v>0</v>
      </c>
      <c r="AR64">
        <v>3.3119999999999998</v>
      </c>
      <c r="AS64">
        <v>5.3807999999999998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1863.2794249999997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261.9563</v>
      </c>
      <c r="L65">
        <v>372.42500000000001</v>
      </c>
      <c r="M65">
        <v>92</v>
      </c>
      <c r="N65">
        <v>118.125</v>
      </c>
      <c r="O65">
        <v>123.66562500000001</v>
      </c>
      <c r="P65">
        <v>123.375</v>
      </c>
      <c r="Q65">
        <v>11.222200000000001</v>
      </c>
      <c r="R65">
        <v>20.138735</v>
      </c>
      <c r="S65">
        <v>14.7996</v>
      </c>
      <c r="T65">
        <v>0</v>
      </c>
      <c r="U65">
        <v>418.77</v>
      </c>
      <c r="V65">
        <v>20.73</v>
      </c>
      <c r="W65">
        <v>33.384999999999998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54.186300000000003</v>
      </c>
      <c r="AL65">
        <v>2.3239999999999998</v>
      </c>
      <c r="AM65">
        <v>0</v>
      </c>
      <c r="AN65">
        <v>0.59302999999999995</v>
      </c>
      <c r="AO65">
        <v>0</v>
      </c>
      <c r="AP65">
        <v>8.3264999999999993</v>
      </c>
      <c r="AQ65">
        <v>0</v>
      </c>
      <c r="AR65">
        <v>3.3119999999999998</v>
      </c>
      <c r="AS65">
        <v>7.3986000000000001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1923.4294600000001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306.75630000000001</v>
      </c>
      <c r="L66">
        <v>372.65499999999997</v>
      </c>
      <c r="M66">
        <v>92</v>
      </c>
      <c r="N66">
        <v>118.125</v>
      </c>
      <c r="O66">
        <v>123.66562500000001</v>
      </c>
      <c r="P66">
        <v>123.375</v>
      </c>
      <c r="Q66">
        <v>14.53</v>
      </c>
      <c r="R66">
        <v>20.1401</v>
      </c>
      <c r="S66">
        <v>14.7996</v>
      </c>
      <c r="T66">
        <v>0</v>
      </c>
      <c r="U66">
        <v>418.77</v>
      </c>
      <c r="V66">
        <v>20.73</v>
      </c>
      <c r="W66">
        <v>33.384999999999998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54.186300000000003</v>
      </c>
      <c r="AL66">
        <v>2.3239999999999998</v>
      </c>
      <c r="AM66">
        <v>0</v>
      </c>
      <c r="AN66">
        <v>0.59302999999999995</v>
      </c>
      <c r="AO66">
        <v>0</v>
      </c>
      <c r="AP66">
        <v>8.3264999999999993</v>
      </c>
      <c r="AQ66">
        <v>0</v>
      </c>
      <c r="AR66">
        <v>3.3119999999999998</v>
      </c>
      <c r="AS66">
        <v>7.3986000000000001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1971.7686249999999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341.56009999999998</v>
      </c>
      <c r="L67">
        <v>421.95499999999998</v>
      </c>
      <c r="M67">
        <v>92</v>
      </c>
      <c r="N67">
        <v>118.125</v>
      </c>
      <c r="O67">
        <v>123.66562500000001</v>
      </c>
      <c r="P67">
        <v>123.375</v>
      </c>
      <c r="Q67">
        <v>14.53</v>
      </c>
      <c r="R67">
        <v>20.1401</v>
      </c>
      <c r="S67">
        <v>14.7996</v>
      </c>
      <c r="T67">
        <v>0</v>
      </c>
      <c r="U67">
        <v>418.77</v>
      </c>
      <c r="V67">
        <v>20.73</v>
      </c>
      <c r="W67">
        <v>33.384999999999998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54.186300000000003</v>
      </c>
      <c r="AL67">
        <v>15.106</v>
      </c>
      <c r="AM67">
        <v>0</v>
      </c>
      <c r="AN67">
        <v>0.59302999999999995</v>
      </c>
      <c r="AO67">
        <v>0</v>
      </c>
      <c r="AP67">
        <v>8.3264999999999993</v>
      </c>
      <c r="AQ67">
        <v>0</v>
      </c>
      <c r="AR67">
        <v>4.968</v>
      </c>
      <c r="AS67">
        <v>7.3986000000000001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2070.3104250000001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341.56009999999998</v>
      </c>
      <c r="L68">
        <v>441.95499999999998</v>
      </c>
      <c r="M68">
        <v>92</v>
      </c>
      <c r="N68">
        <v>118.125</v>
      </c>
      <c r="O68">
        <v>123.66562500000001</v>
      </c>
      <c r="P68">
        <v>123.375</v>
      </c>
      <c r="Q68">
        <v>14.53</v>
      </c>
      <c r="R68">
        <v>20.1401</v>
      </c>
      <c r="S68">
        <v>14.7996</v>
      </c>
      <c r="T68">
        <v>0</v>
      </c>
      <c r="U68">
        <v>418.77</v>
      </c>
      <c r="V68">
        <v>20.73</v>
      </c>
      <c r="W68">
        <v>33.384999999999998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54.186300000000003</v>
      </c>
      <c r="AL68">
        <v>70.882000000000005</v>
      </c>
      <c r="AM68">
        <v>0</v>
      </c>
      <c r="AN68">
        <v>0.59302999999999995</v>
      </c>
      <c r="AO68">
        <v>0</v>
      </c>
      <c r="AP68">
        <v>8.3264999999999993</v>
      </c>
      <c r="AQ68">
        <v>0</v>
      </c>
      <c r="AR68">
        <v>4.968</v>
      </c>
      <c r="AS68">
        <v>7.3986000000000001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2146.086425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341.56009999999998</v>
      </c>
      <c r="L69">
        <v>401.95499999999998</v>
      </c>
      <c r="M69">
        <v>92</v>
      </c>
      <c r="N69">
        <v>118.125</v>
      </c>
      <c r="O69">
        <v>123.66562500000001</v>
      </c>
      <c r="P69">
        <v>123.375</v>
      </c>
      <c r="Q69">
        <v>14.53</v>
      </c>
      <c r="R69">
        <v>20.1401</v>
      </c>
      <c r="S69">
        <v>14.7996</v>
      </c>
      <c r="T69">
        <v>0</v>
      </c>
      <c r="U69">
        <v>418.77</v>
      </c>
      <c r="V69">
        <v>20.73</v>
      </c>
      <c r="W69">
        <v>33.384999999999998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0</v>
      </c>
      <c r="AI69">
        <v>0</v>
      </c>
      <c r="AJ69">
        <v>0</v>
      </c>
      <c r="AK69">
        <v>54.186300000000003</v>
      </c>
      <c r="AL69">
        <v>70.882000000000005</v>
      </c>
      <c r="AM69">
        <v>0</v>
      </c>
      <c r="AN69">
        <v>0.59302999999999995</v>
      </c>
      <c r="AO69">
        <v>0</v>
      </c>
      <c r="AP69">
        <v>8.3264999999999993</v>
      </c>
      <c r="AQ69">
        <v>0</v>
      </c>
      <c r="AR69">
        <v>4.968</v>
      </c>
      <c r="AS69">
        <v>7.3986000000000001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2106.0864250000004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411.95499999999998</v>
      </c>
      <c r="M70">
        <v>92</v>
      </c>
      <c r="N70">
        <v>118.125</v>
      </c>
      <c r="O70">
        <v>123.66562500000001</v>
      </c>
      <c r="P70">
        <v>123.375</v>
      </c>
      <c r="Q70">
        <v>14.53</v>
      </c>
      <c r="R70">
        <v>20.1401</v>
      </c>
      <c r="S70">
        <v>14.7996</v>
      </c>
      <c r="T70">
        <v>0</v>
      </c>
      <c r="U70">
        <v>418.77</v>
      </c>
      <c r="V70">
        <v>20.73</v>
      </c>
      <c r="W70">
        <v>33.384999999999998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0</v>
      </c>
      <c r="AI70">
        <v>0</v>
      </c>
      <c r="AJ70">
        <v>0</v>
      </c>
      <c r="AK70">
        <v>54.186300000000003</v>
      </c>
      <c r="AL70">
        <v>70.882000000000005</v>
      </c>
      <c r="AM70">
        <v>0</v>
      </c>
      <c r="AN70">
        <v>0.59302999999999995</v>
      </c>
      <c r="AO70">
        <v>0</v>
      </c>
      <c r="AP70">
        <v>8.3264999999999993</v>
      </c>
      <c r="AQ70">
        <v>0</v>
      </c>
      <c r="AR70">
        <v>4.968</v>
      </c>
      <c r="AS70">
        <v>7.3986000000000001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2116.0864250000004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468.65499999999997</v>
      </c>
      <c r="M71">
        <v>92</v>
      </c>
      <c r="N71">
        <v>118.125</v>
      </c>
      <c r="O71">
        <v>123.66562500000001</v>
      </c>
      <c r="P71">
        <v>123.375</v>
      </c>
      <c r="Q71">
        <v>16.431892000000001</v>
      </c>
      <c r="R71">
        <v>20.1401</v>
      </c>
      <c r="S71">
        <v>14.7996</v>
      </c>
      <c r="T71">
        <v>0</v>
      </c>
      <c r="U71">
        <v>418.77</v>
      </c>
      <c r="V71">
        <v>20.73</v>
      </c>
      <c r="W71">
        <v>36.42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18.940000000000001</v>
      </c>
      <c r="AI71">
        <v>0</v>
      </c>
      <c r="AJ71">
        <v>0</v>
      </c>
      <c r="AK71">
        <v>54.186300000000003</v>
      </c>
      <c r="AL71">
        <v>70.882000000000005</v>
      </c>
      <c r="AM71">
        <v>0</v>
      </c>
      <c r="AN71">
        <v>0.59302999999999995</v>
      </c>
      <c r="AO71">
        <v>0</v>
      </c>
      <c r="AP71">
        <v>3.843</v>
      </c>
      <c r="AQ71">
        <v>15.561</v>
      </c>
      <c r="AR71">
        <v>4.968</v>
      </c>
      <c r="AS71">
        <v>7.3986000000000001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2207.7408170000003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468.65499999999997</v>
      </c>
      <c r="M72">
        <v>92</v>
      </c>
      <c r="N72">
        <v>118.125</v>
      </c>
      <c r="O72">
        <v>123.66562500000001</v>
      </c>
      <c r="P72">
        <v>123.375</v>
      </c>
      <c r="Q72">
        <v>20.141701999999999</v>
      </c>
      <c r="R72">
        <v>20.1401</v>
      </c>
      <c r="S72">
        <v>14.7996</v>
      </c>
      <c r="T72">
        <v>0</v>
      </c>
      <c r="U72">
        <v>418.77</v>
      </c>
      <c r="V72">
        <v>20.73</v>
      </c>
      <c r="W72">
        <v>36.42</v>
      </c>
      <c r="X72">
        <v>98.34375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16.478852</v>
      </c>
      <c r="AF72">
        <v>8.8740000000000006</v>
      </c>
      <c r="AG72">
        <v>0</v>
      </c>
      <c r="AH72">
        <v>37.880000000000003</v>
      </c>
      <c r="AI72">
        <v>0</v>
      </c>
      <c r="AJ72">
        <v>0</v>
      </c>
      <c r="AK72">
        <v>54.186300000000003</v>
      </c>
      <c r="AL72">
        <v>13.944000000000001</v>
      </c>
      <c r="AM72">
        <v>0</v>
      </c>
      <c r="AN72">
        <v>0.59302999999999995</v>
      </c>
      <c r="AO72">
        <v>0</v>
      </c>
      <c r="AP72">
        <v>3.843</v>
      </c>
      <c r="AQ72">
        <v>15.561</v>
      </c>
      <c r="AR72">
        <v>4.968</v>
      </c>
      <c r="AS72">
        <v>7.3986000000000001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2173.4526270000001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468.65499999999997</v>
      </c>
      <c r="M73">
        <v>92</v>
      </c>
      <c r="N73">
        <v>118.125</v>
      </c>
      <c r="O73">
        <v>123.66562500000001</v>
      </c>
      <c r="P73">
        <v>123.375</v>
      </c>
      <c r="Q73">
        <v>16.8445</v>
      </c>
      <c r="R73">
        <v>20.1401</v>
      </c>
      <c r="S73">
        <v>14.7996</v>
      </c>
      <c r="T73">
        <v>0</v>
      </c>
      <c r="U73">
        <v>418.77</v>
      </c>
      <c r="V73">
        <v>20.73</v>
      </c>
      <c r="W73">
        <v>38.24</v>
      </c>
      <c r="X73">
        <v>98.34</v>
      </c>
      <c r="Y73">
        <v>0</v>
      </c>
      <c r="Z73">
        <v>0</v>
      </c>
      <c r="AA73">
        <v>7.0309999999999997</v>
      </c>
      <c r="AB73">
        <v>13.17004</v>
      </c>
      <c r="AC73">
        <v>0</v>
      </c>
      <c r="AD73">
        <v>1.321</v>
      </c>
      <c r="AE73">
        <v>16.478852</v>
      </c>
      <c r="AF73">
        <v>8.8740000000000006</v>
      </c>
      <c r="AG73">
        <v>0</v>
      </c>
      <c r="AH73">
        <v>71.025000000000006</v>
      </c>
      <c r="AI73">
        <v>3.819</v>
      </c>
      <c r="AJ73">
        <v>0</v>
      </c>
      <c r="AK73">
        <v>54.186300000000003</v>
      </c>
      <c r="AL73">
        <v>2.3239999999999998</v>
      </c>
      <c r="AM73">
        <v>0</v>
      </c>
      <c r="AN73">
        <v>0.59302999999999995</v>
      </c>
      <c r="AO73">
        <v>0</v>
      </c>
      <c r="AP73">
        <v>3.843</v>
      </c>
      <c r="AQ73">
        <v>31.122</v>
      </c>
      <c r="AR73">
        <v>7.7279999999999998</v>
      </c>
      <c r="AS73">
        <v>7.3986000000000001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2237.1587149999996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468.65499999999997</v>
      </c>
      <c r="M74">
        <v>92</v>
      </c>
      <c r="N74">
        <v>118.125</v>
      </c>
      <c r="O74">
        <v>123.66562500000001</v>
      </c>
      <c r="P74">
        <v>123.375</v>
      </c>
      <c r="Q74">
        <v>16.8445</v>
      </c>
      <c r="R74">
        <v>20.1401</v>
      </c>
      <c r="S74">
        <v>14.7996</v>
      </c>
      <c r="T74">
        <v>0</v>
      </c>
      <c r="U74">
        <v>418.77</v>
      </c>
      <c r="V74">
        <v>20.73</v>
      </c>
      <c r="W74">
        <v>38.24</v>
      </c>
      <c r="X74">
        <v>98.34</v>
      </c>
      <c r="Y74">
        <v>0</v>
      </c>
      <c r="Z74">
        <v>0</v>
      </c>
      <c r="AA74">
        <v>13.904</v>
      </c>
      <c r="AB74">
        <v>13.17004</v>
      </c>
      <c r="AC74">
        <v>0</v>
      </c>
      <c r="AD74">
        <v>7.9260000000000002</v>
      </c>
      <c r="AE74">
        <v>16.478852</v>
      </c>
      <c r="AF74">
        <v>8.8740000000000006</v>
      </c>
      <c r="AG74">
        <v>0</v>
      </c>
      <c r="AH74">
        <v>94.7</v>
      </c>
      <c r="AI74">
        <v>16.350411999999999</v>
      </c>
      <c r="AJ74">
        <v>0</v>
      </c>
      <c r="AK74">
        <v>54.186300000000003</v>
      </c>
      <c r="AL74">
        <v>2.3239999999999998</v>
      </c>
      <c r="AM74">
        <v>4.5321999999999996</v>
      </c>
      <c r="AN74">
        <v>0.59302999999999995</v>
      </c>
      <c r="AO74">
        <v>0</v>
      </c>
      <c r="AP74">
        <v>3.843</v>
      </c>
      <c r="AQ74">
        <v>46.683</v>
      </c>
      <c r="AR74">
        <v>39.744</v>
      </c>
      <c r="AS74">
        <v>7.3986000000000001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2338.9523269999995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468.65499999999997</v>
      </c>
      <c r="M75">
        <v>92</v>
      </c>
      <c r="N75">
        <v>118.125</v>
      </c>
      <c r="O75">
        <v>123.66562500000001</v>
      </c>
      <c r="P75">
        <v>123.375</v>
      </c>
      <c r="Q75">
        <v>16.8445</v>
      </c>
      <c r="R75">
        <v>20.1401</v>
      </c>
      <c r="S75">
        <v>14.7996</v>
      </c>
      <c r="T75">
        <v>0</v>
      </c>
      <c r="U75">
        <v>418.77</v>
      </c>
      <c r="V75">
        <v>20.73</v>
      </c>
      <c r="W75">
        <v>39.454999999999998</v>
      </c>
      <c r="X75">
        <v>98.34</v>
      </c>
      <c r="Y75">
        <v>0</v>
      </c>
      <c r="Z75">
        <v>2.2000000000000002</v>
      </c>
      <c r="AA75">
        <v>22.12</v>
      </c>
      <c r="AB75">
        <v>26.34008</v>
      </c>
      <c r="AC75">
        <v>0</v>
      </c>
      <c r="AD75">
        <v>27.408107999999999</v>
      </c>
      <c r="AE75">
        <v>32.957704</v>
      </c>
      <c r="AF75">
        <v>17.748000000000001</v>
      </c>
      <c r="AG75">
        <v>0</v>
      </c>
      <c r="AH75">
        <v>111.746</v>
      </c>
      <c r="AI75">
        <v>32.700823999999997</v>
      </c>
      <c r="AJ75">
        <v>0</v>
      </c>
      <c r="AK75">
        <v>54.186300000000003</v>
      </c>
      <c r="AL75">
        <v>2.3239999999999998</v>
      </c>
      <c r="AM75">
        <v>4.5321999999999996</v>
      </c>
      <c r="AN75">
        <v>0.59302999999999995</v>
      </c>
      <c r="AO75">
        <v>0</v>
      </c>
      <c r="AP75">
        <v>3.843</v>
      </c>
      <c r="AQ75">
        <v>46.683</v>
      </c>
      <c r="AR75">
        <v>39.744</v>
      </c>
      <c r="AS75">
        <v>7.3986000000000001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2441.984739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468.65499999999997</v>
      </c>
      <c r="M76">
        <v>92</v>
      </c>
      <c r="N76">
        <v>118.125</v>
      </c>
      <c r="O76">
        <v>123.66562500000001</v>
      </c>
      <c r="P76">
        <v>123.375</v>
      </c>
      <c r="Q76">
        <v>14.53</v>
      </c>
      <c r="R76">
        <v>20.1401</v>
      </c>
      <c r="S76">
        <v>14.7996</v>
      </c>
      <c r="T76">
        <v>0</v>
      </c>
      <c r="U76">
        <v>418.77</v>
      </c>
      <c r="V76">
        <v>20.73</v>
      </c>
      <c r="W76">
        <v>39.454999999999998</v>
      </c>
      <c r="X76">
        <v>98.34</v>
      </c>
      <c r="Y76">
        <v>0</v>
      </c>
      <c r="Z76">
        <v>13.041600000000001</v>
      </c>
      <c r="AA76">
        <v>31.6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19.72</v>
      </c>
      <c r="AG76">
        <v>0</v>
      </c>
      <c r="AH76">
        <v>140.34540000000001</v>
      </c>
      <c r="AI76">
        <v>32.700823999999997</v>
      </c>
      <c r="AJ76">
        <v>0</v>
      </c>
      <c r="AK76">
        <v>54.186300000000003</v>
      </c>
      <c r="AL76">
        <v>2.3239999999999998</v>
      </c>
      <c r="AM76">
        <v>10.536032000000001</v>
      </c>
      <c r="AN76">
        <v>0.59302999999999995</v>
      </c>
      <c r="AO76">
        <v>0</v>
      </c>
      <c r="AP76">
        <v>3.843</v>
      </c>
      <c r="AQ76">
        <v>46.683</v>
      </c>
      <c r="AR76">
        <v>8.8320000000000007</v>
      </c>
      <c r="AS76">
        <v>7.3986000000000001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2514.1178389999995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468.65499999999997</v>
      </c>
      <c r="M77">
        <v>92</v>
      </c>
      <c r="N77">
        <v>118.125</v>
      </c>
      <c r="O77">
        <v>123.66562500000001</v>
      </c>
      <c r="P77">
        <v>123.375</v>
      </c>
      <c r="Q77">
        <v>14.53</v>
      </c>
      <c r="R77">
        <v>20.1401</v>
      </c>
      <c r="S77">
        <v>14.7996</v>
      </c>
      <c r="T77">
        <v>0</v>
      </c>
      <c r="U77">
        <v>418.77</v>
      </c>
      <c r="V77">
        <v>20.73</v>
      </c>
      <c r="W77">
        <v>39.454999999999998</v>
      </c>
      <c r="X77">
        <v>98.34</v>
      </c>
      <c r="Y77">
        <v>0</v>
      </c>
      <c r="Z77">
        <v>13.041600000000001</v>
      </c>
      <c r="AA77">
        <v>37.92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19.72</v>
      </c>
      <c r="AG77">
        <v>0</v>
      </c>
      <c r="AH77">
        <v>140.34540000000001</v>
      </c>
      <c r="AI77">
        <v>32.700823999999997</v>
      </c>
      <c r="AJ77">
        <v>0</v>
      </c>
      <c r="AK77">
        <v>54.186300000000003</v>
      </c>
      <c r="AL77">
        <v>2.3239999999999998</v>
      </c>
      <c r="AM77">
        <v>10.536032000000001</v>
      </c>
      <c r="AN77">
        <v>0.59302999999999995</v>
      </c>
      <c r="AO77">
        <v>0</v>
      </c>
      <c r="AP77">
        <v>3.843</v>
      </c>
      <c r="AQ77">
        <v>46.683</v>
      </c>
      <c r="AR77">
        <v>6.6239999999999997</v>
      </c>
      <c r="AS77">
        <v>7.3986000000000001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2518.2298389999996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468.65499999999997</v>
      </c>
      <c r="M78">
        <v>92</v>
      </c>
      <c r="N78">
        <v>118.125</v>
      </c>
      <c r="O78">
        <v>123.66562500000001</v>
      </c>
      <c r="P78">
        <v>123.375</v>
      </c>
      <c r="Q78">
        <v>14.53</v>
      </c>
      <c r="R78">
        <v>20.1401</v>
      </c>
      <c r="S78">
        <v>14.7996</v>
      </c>
      <c r="T78">
        <v>0</v>
      </c>
      <c r="U78">
        <v>418.77</v>
      </c>
      <c r="V78">
        <v>20.73</v>
      </c>
      <c r="W78">
        <v>39.454999999999998</v>
      </c>
      <c r="X78">
        <v>98.34</v>
      </c>
      <c r="Y78">
        <v>0</v>
      </c>
      <c r="Z78">
        <v>13.041600000000001</v>
      </c>
      <c r="AA78">
        <v>37.92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19.72</v>
      </c>
      <c r="AG78">
        <v>0</v>
      </c>
      <c r="AH78">
        <v>140.34540000000001</v>
      </c>
      <c r="AI78">
        <v>32.700823999999997</v>
      </c>
      <c r="AJ78">
        <v>0</v>
      </c>
      <c r="AK78">
        <v>54.186300000000003</v>
      </c>
      <c r="AL78">
        <v>2.3239999999999998</v>
      </c>
      <c r="AM78">
        <v>10.536032000000001</v>
      </c>
      <c r="AN78">
        <v>0.59302999999999995</v>
      </c>
      <c r="AO78">
        <v>0</v>
      </c>
      <c r="AP78">
        <v>3.843</v>
      </c>
      <c r="AQ78">
        <v>46.683</v>
      </c>
      <c r="AR78">
        <v>6.6239999999999997</v>
      </c>
      <c r="AS78">
        <v>7.3986000000000001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2518.2298389999996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418.65499999999997</v>
      </c>
      <c r="M79">
        <v>92</v>
      </c>
      <c r="N79">
        <v>118.125</v>
      </c>
      <c r="O79">
        <v>123.66562500000001</v>
      </c>
      <c r="P79">
        <v>123.375</v>
      </c>
      <c r="Q79">
        <v>12.443899999999999</v>
      </c>
      <c r="R79">
        <v>20.1401</v>
      </c>
      <c r="S79">
        <v>14.7996</v>
      </c>
      <c r="T79">
        <v>0</v>
      </c>
      <c r="U79">
        <v>418.77</v>
      </c>
      <c r="V79">
        <v>20.73</v>
      </c>
      <c r="W79">
        <v>41.276000000000003</v>
      </c>
      <c r="X79">
        <v>98.34</v>
      </c>
      <c r="Y79">
        <v>0</v>
      </c>
      <c r="Z79">
        <v>13.041600000000001</v>
      </c>
      <c r="AA79">
        <v>26.07</v>
      </c>
      <c r="AB79">
        <v>39.510120000000001</v>
      </c>
      <c r="AC79">
        <v>15.280799999999999</v>
      </c>
      <c r="AD79">
        <v>36.544144000000003</v>
      </c>
      <c r="AE79">
        <v>49.436556000000003</v>
      </c>
      <c r="AF79">
        <v>19.72</v>
      </c>
      <c r="AG79">
        <v>0</v>
      </c>
      <c r="AH79">
        <v>140.15600000000001</v>
      </c>
      <c r="AI79">
        <v>16.350411999999999</v>
      </c>
      <c r="AJ79">
        <v>0</v>
      </c>
      <c r="AK79">
        <v>54.186300000000003</v>
      </c>
      <c r="AL79">
        <v>2.3239999999999998</v>
      </c>
      <c r="AM79">
        <v>10.536032000000001</v>
      </c>
      <c r="AN79">
        <v>0.59302999999999995</v>
      </c>
      <c r="AO79">
        <v>0</v>
      </c>
      <c r="AP79">
        <v>3.843</v>
      </c>
      <c r="AQ79">
        <v>46.683</v>
      </c>
      <c r="AR79">
        <v>6.6239999999999997</v>
      </c>
      <c r="AS79">
        <v>7.3986000000000001</v>
      </c>
      <c r="AT79">
        <v>19.999967999999999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2445.1778869999994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418.65499999999997</v>
      </c>
      <c r="M80">
        <v>92</v>
      </c>
      <c r="N80">
        <v>118.125</v>
      </c>
      <c r="O80">
        <v>123.66562500000001</v>
      </c>
      <c r="P80">
        <v>123.375</v>
      </c>
      <c r="Q80">
        <v>12.443899999999999</v>
      </c>
      <c r="R80">
        <v>20.1401</v>
      </c>
      <c r="S80">
        <v>14.7996</v>
      </c>
      <c r="T80">
        <v>0</v>
      </c>
      <c r="U80">
        <v>418.77</v>
      </c>
      <c r="V80">
        <v>20.73</v>
      </c>
      <c r="W80">
        <v>41.276000000000003</v>
      </c>
      <c r="X80">
        <v>98.34</v>
      </c>
      <c r="Y80">
        <v>0</v>
      </c>
      <c r="Z80">
        <v>13.041600000000001</v>
      </c>
      <c r="AA80">
        <v>26.07</v>
      </c>
      <c r="AB80">
        <v>39.510120000000001</v>
      </c>
      <c r="AC80">
        <v>15.280799999999999</v>
      </c>
      <c r="AD80">
        <v>36.544144000000003</v>
      </c>
      <c r="AE80">
        <v>49.436556000000003</v>
      </c>
      <c r="AF80">
        <v>19.72</v>
      </c>
      <c r="AG80">
        <v>0</v>
      </c>
      <c r="AH80">
        <v>132.58000000000001</v>
      </c>
      <c r="AI80">
        <v>3.819</v>
      </c>
      <c r="AJ80">
        <v>0</v>
      </c>
      <c r="AK80">
        <v>54.186300000000003</v>
      </c>
      <c r="AL80">
        <v>2.3239999999999998</v>
      </c>
      <c r="AM80">
        <v>10.536032000000001</v>
      </c>
      <c r="AN80">
        <v>0.59302999999999995</v>
      </c>
      <c r="AO80">
        <v>0</v>
      </c>
      <c r="AP80">
        <v>3.843</v>
      </c>
      <c r="AQ80">
        <v>46.683</v>
      </c>
      <c r="AR80">
        <v>6.6239999999999997</v>
      </c>
      <c r="AS80">
        <v>7.3986000000000001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2425.0704749999995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418.65499999999997</v>
      </c>
      <c r="M81">
        <v>92</v>
      </c>
      <c r="N81">
        <v>118.125</v>
      </c>
      <c r="O81">
        <v>123.66562500000001</v>
      </c>
      <c r="P81">
        <v>123.375</v>
      </c>
      <c r="Q81">
        <v>12.443899999999999</v>
      </c>
      <c r="R81">
        <v>20.1401</v>
      </c>
      <c r="S81">
        <v>14.7996</v>
      </c>
      <c r="T81">
        <v>0</v>
      </c>
      <c r="U81">
        <v>418.77</v>
      </c>
      <c r="V81">
        <v>20.73</v>
      </c>
      <c r="W81">
        <v>42.49</v>
      </c>
      <c r="X81">
        <v>98.34</v>
      </c>
      <c r="Y81">
        <v>0</v>
      </c>
      <c r="Z81">
        <v>13.041600000000001</v>
      </c>
      <c r="AA81">
        <v>25.911999999999999</v>
      </c>
      <c r="AB81">
        <v>39.510120000000001</v>
      </c>
      <c r="AC81">
        <v>15.280799999999999</v>
      </c>
      <c r="AD81">
        <v>36.544144000000003</v>
      </c>
      <c r="AE81">
        <v>49.436556000000003</v>
      </c>
      <c r="AF81">
        <v>19.72</v>
      </c>
      <c r="AG81">
        <v>0</v>
      </c>
      <c r="AH81">
        <v>123.11</v>
      </c>
      <c r="AI81">
        <v>0</v>
      </c>
      <c r="AJ81">
        <v>0</v>
      </c>
      <c r="AK81">
        <v>54.186300000000003</v>
      </c>
      <c r="AL81">
        <v>2.3239999999999998</v>
      </c>
      <c r="AM81">
        <v>10.536032000000001</v>
      </c>
      <c r="AN81">
        <v>0.59302999999999995</v>
      </c>
      <c r="AO81">
        <v>0</v>
      </c>
      <c r="AP81">
        <v>3.843</v>
      </c>
      <c r="AQ81">
        <v>46.683</v>
      </c>
      <c r="AR81">
        <v>6.6239999999999997</v>
      </c>
      <c r="AS81">
        <v>7.3986000000000001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2412.8374749999998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418.65499999999997</v>
      </c>
      <c r="M82">
        <v>92</v>
      </c>
      <c r="N82">
        <v>118.125</v>
      </c>
      <c r="O82">
        <v>123.66562500000001</v>
      </c>
      <c r="P82">
        <v>123.375</v>
      </c>
      <c r="Q82">
        <v>12.443899999999999</v>
      </c>
      <c r="R82">
        <v>20.1401</v>
      </c>
      <c r="S82">
        <v>14.7996</v>
      </c>
      <c r="T82">
        <v>0</v>
      </c>
      <c r="U82">
        <v>418.77</v>
      </c>
      <c r="V82">
        <v>20.73</v>
      </c>
      <c r="W82">
        <v>42.49</v>
      </c>
      <c r="X82">
        <v>98.34</v>
      </c>
      <c r="Y82">
        <v>0</v>
      </c>
      <c r="Z82">
        <v>13.041600000000001</v>
      </c>
      <c r="AA82">
        <v>13.43</v>
      </c>
      <c r="AB82">
        <v>26.34008</v>
      </c>
      <c r="AC82">
        <v>0</v>
      </c>
      <c r="AD82">
        <v>18.272072000000001</v>
      </c>
      <c r="AE82">
        <v>49.436556000000003</v>
      </c>
      <c r="AF82">
        <v>9.86</v>
      </c>
      <c r="AG82">
        <v>0</v>
      </c>
      <c r="AH82">
        <v>104.17</v>
      </c>
      <c r="AI82">
        <v>0</v>
      </c>
      <c r="AJ82">
        <v>0</v>
      </c>
      <c r="AK82">
        <v>54.186300000000003</v>
      </c>
      <c r="AL82">
        <v>2.3239999999999998</v>
      </c>
      <c r="AM82">
        <v>4.5321999999999996</v>
      </c>
      <c r="AN82">
        <v>0.59302999999999995</v>
      </c>
      <c r="AO82">
        <v>0</v>
      </c>
      <c r="AP82">
        <v>3.843</v>
      </c>
      <c r="AQ82">
        <v>46.683</v>
      </c>
      <c r="AR82">
        <v>8.8320000000000007</v>
      </c>
      <c r="AS82">
        <v>7.3986000000000001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2321.0367309999997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341.56009999999998</v>
      </c>
      <c r="L83">
        <v>406.15499999999997</v>
      </c>
      <c r="M83">
        <v>92</v>
      </c>
      <c r="N83">
        <v>118.125</v>
      </c>
      <c r="O83">
        <v>123.66562500000001</v>
      </c>
      <c r="P83">
        <v>123.375</v>
      </c>
      <c r="Q83">
        <v>10.769871999999999</v>
      </c>
      <c r="R83">
        <v>20.1401</v>
      </c>
      <c r="S83">
        <v>14.7996</v>
      </c>
      <c r="T83">
        <v>0</v>
      </c>
      <c r="U83">
        <v>418.77</v>
      </c>
      <c r="V83">
        <v>20.73</v>
      </c>
      <c r="W83">
        <v>45.25</v>
      </c>
      <c r="X83">
        <v>98.34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0</v>
      </c>
      <c r="AE83">
        <v>32.957704</v>
      </c>
      <c r="AF83">
        <v>8.8740000000000006</v>
      </c>
      <c r="AG83">
        <v>0</v>
      </c>
      <c r="AH83">
        <v>66.290000000000006</v>
      </c>
      <c r="AI83">
        <v>0</v>
      </c>
      <c r="AJ83">
        <v>0</v>
      </c>
      <c r="AK83">
        <v>54.186300000000003</v>
      </c>
      <c r="AL83">
        <v>2.3239999999999998</v>
      </c>
      <c r="AM83">
        <v>0</v>
      </c>
      <c r="AN83">
        <v>0.59302999999999995</v>
      </c>
      <c r="AO83">
        <v>0</v>
      </c>
      <c r="AP83">
        <v>3.843</v>
      </c>
      <c r="AQ83">
        <v>0</v>
      </c>
      <c r="AR83">
        <v>39.744</v>
      </c>
      <c r="AS83">
        <v>7.3986000000000001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2182.5817390000002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341.56009999999998</v>
      </c>
      <c r="L84">
        <v>364.6551</v>
      </c>
      <c r="M84">
        <v>92</v>
      </c>
      <c r="N84">
        <v>118.125</v>
      </c>
      <c r="O84">
        <v>123.66562500000001</v>
      </c>
      <c r="P84">
        <v>123.375</v>
      </c>
      <c r="Q84">
        <v>10.2774</v>
      </c>
      <c r="R84">
        <v>20.1401</v>
      </c>
      <c r="S84">
        <v>14.7996</v>
      </c>
      <c r="T84">
        <v>0</v>
      </c>
      <c r="U84">
        <v>418.77</v>
      </c>
      <c r="V84">
        <v>20.73</v>
      </c>
      <c r="W84">
        <v>45.25</v>
      </c>
      <c r="X84">
        <v>98.34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66.290000000000006</v>
      </c>
      <c r="AI84">
        <v>0</v>
      </c>
      <c r="AJ84">
        <v>0</v>
      </c>
      <c r="AK84">
        <v>54.186300000000003</v>
      </c>
      <c r="AL84">
        <v>2.3239999999999998</v>
      </c>
      <c r="AM84">
        <v>0</v>
      </c>
      <c r="AN84">
        <v>0.59302999999999995</v>
      </c>
      <c r="AO84">
        <v>0</v>
      </c>
      <c r="AP84">
        <v>3.843</v>
      </c>
      <c r="AQ84">
        <v>0</v>
      </c>
      <c r="AR84">
        <v>39.744</v>
      </c>
      <c r="AS84">
        <v>7.3986000000000001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2110.9404750000003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341.56009999999998</v>
      </c>
      <c r="L85">
        <v>320.42500000000001</v>
      </c>
      <c r="M85">
        <v>92</v>
      </c>
      <c r="N85">
        <v>118.125</v>
      </c>
      <c r="O85">
        <v>123.66562500000001</v>
      </c>
      <c r="P85">
        <v>123.375</v>
      </c>
      <c r="Q85">
        <v>10.096500000000001</v>
      </c>
      <c r="R85">
        <v>20.1401</v>
      </c>
      <c r="S85">
        <v>14.7996</v>
      </c>
      <c r="T85">
        <v>0</v>
      </c>
      <c r="U85">
        <v>418.77</v>
      </c>
      <c r="V85">
        <v>20.73</v>
      </c>
      <c r="W85">
        <v>45.25</v>
      </c>
      <c r="X85">
        <v>98.34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46.781799999999997</v>
      </c>
      <c r="AI85">
        <v>0</v>
      </c>
      <c r="AJ85">
        <v>0</v>
      </c>
      <c r="AK85">
        <v>54.186300000000003</v>
      </c>
      <c r="AL85">
        <v>2.3239999999999998</v>
      </c>
      <c r="AM85">
        <v>0</v>
      </c>
      <c r="AN85">
        <v>0.59302999999999995</v>
      </c>
      <c r="AO85">
        <v>0</v>
      </c>
      <c r="AP85">
        <v>3.843</v>
      </c>
      <c r="AQ85">
        <v>0</v>
      </c>
      <c r="AR85">
        <v>12.144</v>
      </c>
      <c r="AS85">
        <v>7.3986000000000001</v>
      </c>
      <c r="AT85">
        <v>19.999967999999999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2019.4212750000004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341.56009999999998</v>
      </c>
      <c r="L86">
        <v>310.42500000000001</v>
      </c>
      <c r="M86">
        <v>92</v>
      </c>
      <c r="N86">
        <v>118.125</v>
      </c>
      <c r="O86">
        <v>123.66562500000001</v>
      </c>
      <c r="P86">
        <v>123.375</v>
      </c>
      <c r="Q86">
        <v>7.93</v>
      </c>
      <c r="R86">
        <v>20.1401</v>
      </c>
      <c r="S86">
        <v>10.986499999999999</v>
      </c>
      <c r="T86">
        <v>0</v>
      </c>
      <c r="U86">
        <v>418.77</v>
      </c>
      <c r="V86">
        <v>20.73</v>
      </c>
      <c r="W86">
        <v>45.25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19.508199999999999</v>
      </c>
      <c r="AI86">
        <v>0</v>
      </c>
      <c r="AJ86">
        <v>0</v>
      </c>
      <c r="AK86">
        <v>54.186300000000003</v>
      </c>
      <c r="AL86">
        <v>2.3239999999999998</v>
      </c>
      <c r="AM86">
        <v>0</v>
      </c>
      <c r="AN86">
        <v>0.59302999999999995</v>
      </c>
      <c r="AO86">
        <v>0</v>
      </c>
      <c r="AP86">
        <v>3.843</v>
      </c>
      <c r="AQ86">
        <v>0</v>
      </c>
      <c r="AR86">
        <v>8.8320000000000007</v>
      </c>
      <c r="AS86">
        <v>7.3986000000000001</v>
      </c>
      <c r="AT86">
        <v>19.999967999999999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1966.3352750000004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339.88069999999999</v>
      </c>
      <c r="L87">
        <v>290.42500000000001</v>
      </c>
      <c r="M87">
        <v>92</v>
      </c>
      <c r="N87">
        <v>118.125</v>
      </c>
      <c r="O87">
        <v>123.66562500000001</v>
      </c>
      <c r="P87">
        <v>123.375</v>
      </c>
      <c r="Q87">
        <v>7.93</v>
      </c>
      <c r="R87">
        <v>20.1401</v>
      </c>
      <c r="S87">
        <v>5.89</v>
      </c>
      <c r="T87">
        <v>0</v>
      </c>
      <c r="U87">
        <v>418.77</v>
      </c>
      <c r="V87">
        <v>20.73</v>
      </c>
      <c r="W87">
        <v>45.25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54.186300000000003</v>
      </c>
      <c r="AL87">
        <v>2.3239999999999998</v>
      </c>
      <c r="AM87">
        <v>0</v>
      </c>
      <c r="AN87">
        <v>0.59302999999999995</v>
      </c>
      <c r="AO87">
        <v>0</v>
      </c>
      <c r="AP87">
        <v>3.843</v>
      </c>
      <c r="AQ87">
        <v>46.683</v>
      </c>
      <c r="AR87">
        <v>8.8320000000000007</v>
      </c>
      <c r="AS87">
        <v>5.3807999999999998</v>
      </c>
      <c r="AT87">
        <v>19.999967999999999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1955.8423750000004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339.88069999999999</v>
      </c>
      <c r="L88">
        <v>290.42500000000001</v>
      </c>
      <c r="M88">
        <v>92</v>
      </c>
      <c r="N88">
        <v>118.125</v>
      </c>
      <c r="O88">
        <v>123.66562500000001</v>
      </c>
      <c r="P88">
        <v>123.375</v>
      </c>
      <c r="Q88">
        <v>7.93</v>
      </c>
      <c r="R88">
        <v>20.1401</v>
      </c>
      <c r="S88">
        <v>5.89</v>
      </c>
      <c r="T88">
        <v>0</v>
      </c>
      <c r="U88">
        <v>418.77</v>
      </c>
      <c r="V88">
        <v>20.73</v>
      </c>
      <c r="W88">
        <v>45.25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54.186300000000003</v>
      </c>
      <c r="AL88">
        <v>2.3239999999999998</v>
      </c>
      <c r="AM88">
        <v>0</v>
      </c>
      <c r="AN88">
        <v>0.59302999999999995</v>
      </c>
      <c r="AO88">
        <v>0</v>
      </c>
      <c r="AP88">
        <v>3.843</v>
      </c>
      <c r="AQ88">
        <v>46.683</v>
      </c>
      <c r="AR88">
        <v>8.8320000000000007</v>
      </c>
      <c r="AS88">
        <v>5.3807999999999998</v>
      </c>
      <c r="AT88">
        <v>19.999967999999999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1955.8423750000004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330.80380000000002</v>
      </c>
      <c r="L89">
        <v>290.42500000000001</v>
      </c>
      <c r="M89">
        <v>92</v>
      </c>
      <c r="N89">
        <v>118.125</v>
      </c>
      <c r="O89">
        <v>123.66562500000001</v>
      </c>
      <c r="P89">
        <v>123.375</v>
      </c>
      <c r="Q89">
        <v>7.93</v>
      </c>
      <c r="R89">
        <v>20.1401</v>
      </c>
      <c r="S89">
        <v>5.89</v>
      </c>
      <c r="T89">
        <v>0</v>
      </c>
      <c r="U89">
        <v>418.77</v>
      </c>
      <c r="V89">
        <v>20.73</v>
      </c>
      <c r="W89">
        <v>45.25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54.186300000000003</v>
      </c>
      <c r="AL89">
        <v>2.3239999999999998</v>
      </c>
      <c r="AM89">
        <v>0</v>
      </c>
      <c r="AN89">
        <v>0.59302999999999995</v>
      </c>
      <c r="AO89">
        <v>0</v>
      </c>
      <c r="AP89">
        <v>3.843</v>
      </c>
      <c r="AQ89">
        <v>46.683</v>
      </c>
      <c r="AR89">
        <v>8.8320000000000007</v>
      </c>
      <c r="AS89">
        <v>6.726</v>
      </c>
      <c r="AT89">
        <v>18.89997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1947.0106770000004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320.80380000000002</v>
      </c>
      <c r="L90">
        <v>290.42500000000001</v>
      </c>
      <c r="M90">
        <v>92</v>
      </c>
      <c r="N90">
        <v>118.125</v>
      </c>
      <c r="O90">
        <v>123.66562500000001</v>
      </c>
      <c r="P90">
        <v>123.375</v>
      </c>
      <c r="Q90">
        <v>7.93</v>
      </c>
      <c r="R90">
        <v>20.1401</v>
      </c>
      <c r="S90">
        <v>5.89</v>
      </c>
      <c r="T90">
        <v>0</v>
      </c>
      <c r="U90">
        <v>418.77</v>
      </c>
      <c r="V90">
        <v>20.73</v>
      </c>
      <c r="W90">
        <v>45.25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54.186300000000003</v>
      </c>
      <c r="AL90">
        <v>2.3239999999999998</v>
      </c>
      <c r="AM90">
        <v>0</v>
      </c>
      <c r="AN90">
        <v>0.59302999999999995</v>
      </c>
      <c r="AO90">
        <v>0</v>
      </c>
      <c r="AP90">
        <v>3.843</v>
      </c>
      <c r="AQ90">
        <v>46.683</v>
      </c>
      <c r="AR90">
        <v>12.144</v>
      </c>
      <c r="AS90">
        <v>6.726</v>
      </c>
      <c r="AT90">
        <v>17.799970999999999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1939.2226780000003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339.88069999999999</v>
      </c>
      <c r="L91">
        <v>244.42500000000001</v>
      </c>
      <c r="M91">
        <v>92</v>
      </c>
      <c r="N91">
        <v>118.125</v>
      </c>
      <c r="O91">
        <v>123.66562500000001</v>
      </c>
      <c r="P91">
        <v>123.375</v>
      </c>
      <c r="Q91">
        <v>7.93</v>
      </c>
      <c r="R91">
        <v>19.961099999999998</v>
      </c>
      <c r="S91">
        <v>5.89</v>
      </c>
      <c r="T91">
        <v>0</v>
      </c>
      <c r="U91">
        <v>418.77</v>
      </c>
      <c r="V91">
        <v>16.37</v>
      </c>
      <c r="W91">
        <v>45.25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54.186300000000003</v>
      </c>
      <c r="AL91">
        <v>12.782</v>
      </c>
      <c r="AM91">
        <v>0</v>
      </c>
      <c r="AN91">
        <v>0.59302999999999995</v>
      </c>
      <c r="AO91">
        <v>0</v>
      </c>
      <c r="AP91">
        <v>3.843</v>
      </c>
      <c r="AQ91">
        <v>46.683</v>
      </c>
      <c r="AR91">
        <v>12.144</v>
      </c>
      <c r="AS91">
        <v>6.726</v>
      </c>
      <c r="AT91">
        <v>17.799970999999999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1912.218578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323.55759999999998</v>
      </c>
      <c r="L92">
        <v>244.42500000000001</v>
      </c>
      <c r="M92">
        <v>92</v>
      </c>
      <c r="N92">
        <v>118.125</v>
      </c>
      <c r="O92">
        <v>123.66562500000001</v>
      </c>
      <c r="P92">
        <v>123.375</v>
      </c>
      <c r="Q92">
        <v>7.93</v>
      </c>
      <c r="R92">
        <v>19.961099999999998</v>
      </c>
      <c r="S92">
        <v>5.89</v>
      </c>
      <c r="T92">
        <v>0</v>
      </c>
      <c r="U92">
        <v>418.77</v>
      </c>
      <c r="V92">
        <v>16.37</v>
      </c>
      <c r="W92">
        <v>45.25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54.186300000000003</v>
      </c>
      <c r="AL92">
        <v>12.782</v>
      </c>
      <c r="AM92">
        <v>0</v>
      </c>
      <c r="AN92">
        <v>0.59302999999999995</v>
      </c>
      <c r="AO92">
        <v>0</v>
      </c>
      <c r="AP92">
        <v>3.843</v>
      </c>
      <c r="AQ92">
        <v>46.683</v>
      </c>
      <c r="AR92">
        <v>12.144</v>
      </c>
      <c r="AS92">
        <v>6.726</v>
      </c>
      <c r="AT92">
        <v>17.799970999999999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1892.8954779999999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272.50364999999999</v>
      </c>
      <c r="L93">
        <v>244.42500000000001</v>
      </c>
      <c r="M93">
        <v>92</v>
      </c>
      <c r="N93">
        <v>118.125</v>
      </c>
      <c r="O93">
        <v>123.66562500000001</v>
      </c>
      <c r="P93">
        <v>123.375</v>
      </c>
      <c r="Q93">
        <v>7.93</v>
      </c>
      <c r="R93">
        <v>16.845500000000001</v>
      </c>
      <c r="S93">
        <v>5.89</v>
      </c>
      <c r="T93">
        <v>0</v>
      </c>
      <c r="U93">
        <v>418.77</v>
      </c>
      <c r="V93">
        <v>16.37</v>
      </c>
      <c r="W93">
        <v>45.25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54.186300000000003</v>
      </c>
      <c r="AL93">
        <v>12.782</v>
      </c>
      <c r="AM93">
        <v>0</v>
      </c>
      <c r="AN93">
        <v>0.59302999999999995</v>
      </c>
      <c r="AO93">
        <v>0</v>
      </c>
      <c r="AP93">
        <v>3.843</v>
      </c>
      <c r="AQ93">
        <v>46.683</v>
      </c>
      <c r="AR93">
        <v>12.144</v>
      </c>
      <c r="AS93">
        <v>6.726</v>
      </c>
      <c r="AT93">
        <v>17.799970999999999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1835.7259279999998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220.18</v>
      </c>
      <c r="L94">
        <v>244.42500000000001</v>
      </c>
      <c r="M94">
        <v>92</v>
      </c>
      <c r="N94">
        <v>118.125</v>
      </c>
      <c r="O94">
        <v>123.66562500000001</v>
      </c>
      <c r="P94">
        <v>123.375</v>
      </c>
      <c r="Q94">
        <v>7.93</v>
      </c>
      <c r="R94">
        <v>16.845500000000001</v>
      </c>
      <c r="S94">
        <v>5.89</v>
      </c>
      <c r="T94">
        <v>0</v>
      </c>
      <c r="U94">
        <v>418.77</v>
      </c>
      <c r="V94">
        <v>16.37</v>
      </c>
      <c r="W94">
        <v>45.25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54.186300000000003</v>
      </c>
      <c r="AL94">
        <v>12.782</v>
      </c>
      <c r="AM94">
        <v>0</v>
      </c>
      <c r="AN94">
        <v>0.59302999999999995</v>
      </c>
      <c r="AO94">
        <v>0</v>
      </c>
      <c r="AP94">
        <v>3.843</v>
      </c>
      <c r="AQ94">
        <v>46.683</v>
      </c>
      <c r="AR94">
        <v>12.144</v>
      </c>
      <c r="AS94">
        <v>6.726</v>
      </c>
      <c r="AT94">
        <v>17.799970999999999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1780.4022779999998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187.22</v>
      </c>
      <c r="L95">
        <v>244.42500000000001</v>
      </c>
      <c r="M95">
        <v>92</v>
      </c>
      <c r="N95">
        <v>118.125</v>
      </c>
      <c r="O95">
        <v>123.66562500000001</v>
      </c>
      <c r="P95">
        <v>123.375</v>
      </c>
      <c r="Q95">
        <v>7.93</v>
      </c>
      <c r="R95">
        <v>16.845500000000001</v>
      </c>
      <c r="S95">
        <v>5.89</v>
      </c>
      <c r="T95">
        <v>0</v>
      </c>
      <c r="U95">
        <v>418.77</v>
      </c>
      <c r="V95">
        <v>16.37</v>
      </c>
      <c r="W95">
        <v>45.25</v>
      </c>
      <c r="X95">
        <v>83.169300000000007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54.186300000000003</v>
      </c>
      <c r="AL95">
        <v>12.782</v>
      </c>
      <c r="AM95">
        <v>0</v>
      </c>
      <c r="AN95">
        <v>0.59302999999999995</v>
      </c>
      <c r="AO95">
        <v>0</v>
      </c>
      <c r="AP95">
        <v>3.843</v>
      </c>
      <c r="AQ95">
        <v>46.683</v>
      </c>
      <c r="AR95">
        <v>8.8320000000000007</v>
      </c>
      <c r="AS95">
        <v>6.726</v>
      </c>
      <c r="AT95">
        <v>17.799970999999999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1726.959578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180.18</v>
      </c>
      <c r="L96">
        <v>244.42500000000001</v>
      </c>
      <c r="M96">
        <v>92</v>
      </c>
      <c r="N96">
        <v>118.125</v>
      </c>
      <c r="O96">
        <v>123.66562500000001</v>
      </c>
      <c r="P96">
        <v>123.375</v>
      </c>
      <c r="Q96">
        <v>7.93</v>
      </c>
      <c r="R96">
        <v>16.845500000000001</v>
      </c>
      <c r="S96">
        <v>5.89</v>
      </c>
      <c r="T96">
        <v>0</v>
      </c>
      <c r="U96">
        <v>418.77</v>
      </c>
      <c r="V96">
        <v>16.37</v>
      </c>
      <c r="W96">
        <v>36.3673</v>
      </c>
      <c r="X96">
        <v>83.169300000000007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54.186300000000003</v>
      </c>
      <c r="AL96">
        <v>12.782</v>
      </c>
      <c r="AM96">
        <v>0</v>
      </c>
      <c r="AN96">
        <v>0.59302999999999995</v>
      </c>
      <c r="AO96">
        <v>0</v>
      </c>
      <c r="AP96">
        <v>3.843</v>
      </c>
      <c r="AQ96">
        <v>46.683</v>
      </c>
      <c r="AR96">
        <v>8.8320000000000007</v>
      </c>
      <c r="AS96">
        <v>6.726</v>
      </c>
      <c r="AT96">
        <v>17.799970999999999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1709.0368780000001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180.18</v>
      </c>
      <c r="L97">
        <v>244.42500000000001</v>
      </c>
      <c r="M97">
        <v>92</v>
      </c>
      <c r="N97">
        <v>118.125</v>
      </c>
      <c r="O97">
        <v>123.66562500000001</v>
      </c>
      <c r="P97">
        <v>123.375</v>
      </c>
      <c r="Q97">
        <v>7.93</v>
      </c>
      <c r="R97">
        <v>19.961099999999998</v>
      </c>
      <c r="S97">
        <v>5.89</v>
      </c>
      <c r="T97">
        <v>0</v>
      </c>
      <c r="U97">
        <v>418.77</v>
      </c>
      <c r="V97">
        <v>11.1046</v>
      </c>
      <c r="W97">
        <v>36.3673</v>
      </c>
      <c r="X97">
        <v>83.169300000000007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54.186300000000003</v>
      </c>
      <c r="AL97">
        <v>12.782</v>
      </c>
      <c r="AM97">
        <v>0</v>
      </c>
      <c r="AN97">
        <v>0.59302999999999995</v>
      </c>
      <c r="AO97">
        <v>0</v>
      </c>
      <c r="AP97">
        <v>2.5619999999999998</v>
      </c>
      <c r="AQ97">
        <v>46.683</v>
      </c>
      <c r="AR97">
        <v>8.8320000000000007</v>
      </c>
      <c r="AS97">
        <v>6.726</v>
      </c>
      <c r="AT97">
        <v>17.799970999999999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1703.6060779999998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180.18</v>
      </c>
      <c r="L98">
        <v>244.42500000000001</v>
      </c>
      <c r="M98">
        <v>92</v>
      </c>
      <c r="N98">
        <v>118.125</v>
      </c>
      <c r="O98">
        <v>123.66562500000001</v>
      </c>
      <c r="P98">
        <v>123.375</v>
      </c>
      <c r="Q98">
        <v>7.93</v>
      </c>
      <c r="R98">
        <v>19.961099999999998</v>
      </c>
      <c r="S98">
        <v>5.89</v>
      </c>
      <c r="T98">
        <v>0</v>
      </c>
      <c r="U98">
        <v>418.77</v>
      </c>
      <c r="V98">
        <v>11.1046</v>
      </c>
      <c r="W98">
        <v>36.3673</v>
      </c>
      <c r="X98">
        <v>83.169300000000007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54.186300000000003</v>
      </c>
      <c r="AL98">
        <v>12.782</v>
      </c>
      <c r="AM98">
        <v>0</v>
      </c>
      <c r="AN98">
        <v>0.59302999999999995</v>
      </c>
      <c r="AO98">
        <v>0</v>
      </c>
      <c r="AP98">
        <v>2.5619999999999998</v>
      </c>
      <c r="AQ98">
        <v>46.683</v>
      </c>
      <c r="AR98">
        <v>8.8320000000000007</v>
      </c>
      <c r="AS98">
        <v>6.726</v>
      </c>
      <c r="AT98">
        <v>17.799970999999999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1701.6060779999998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6.5537966125000002</v>
      </c>
      <c r="L99">
        <f t="shared" si="2"/>
        <v>7.9435603469999938</v>
      </c>
      <c r="M99">
        <f t="shared" si="2"/>
        <v>2.0664331627500001</v>
      </c>
      <c r="N99">
        <f t="shared" si="2"/>
        <v>2.82363567275</v>
      </c>
      <c r="O99">
        <f t="shared" si="2"/>
        <v>2.9679749999999947</v>
      </c>
      <c r="P99">
        <f t="shared" si="2"/>
        <v>2.9609999999999999</v>
      </c>
      <c r="Q99">
        <f t="shared" si="2"/>
        <v>0.30223509750000022</v>
      </c>
      <c r="R99">
        <f t="shared" si="2"/>
        <v>0.54537177025000028</v>
      </c>
      <c r="S99">
        <f t="shared" si="2"/>
        <v>0.26410835200000049</v>
      </c>
      <c r="T99">
        <f t="shared" si="2"/>
        <v>0</v>
      </c>
      <c r="U99">
        <f t="shared" si="2"/>
        <v>10.050479999999991</v>
      </c>
      <c r="V99">
        <f t="shared" si="2"/>
        <v>0.39909240000000001</v>
      </c>
      <c r="W99">
        <f t="shared" si="2"/>
        <v>0.79204324999999953</v>
      </c>
      <c r="X99">
        <f t="shared" si="2"/>
        <v>2.5724456245000002</v>
      </c>
      <c r="Y99">
        <f t="shared" si="2"/>
        <v>0</v>
      </c>
      <c r="Z99">
        <f t="shared" si="2"/>
        <v>5.3266399999999992E-2</v>
      </c>
      <c r="AA99">
        <f t="shared" si="2"/>
        <v>0.12643950000000001</v>
      </c>
      <c r="AB99">
        <f t="shared" si="2"/>
        <v>0.17450302999999998</v>
      </c>
      <c r="AC99">
        <f t="shared" si="2"/>
        <v>3.3235740000000007E-2</v>
      </c>
      <c r="AD99">
        <f t="shared" si="2"/>
        <v>0.122044548</v>
      </c>
      <c r="AE99">
        <f t="shared" si="2"/>
        <v>0.48612613399999982</v>
      </c>
      <c r="AF99">
        <f t="shared" si="2"/>
        <v>0.1927630000000003</v>
      </c>
      <c r="AG99">
        <f t="shared" si="2"/>
        <v>0</v>
      </c>
      <c r="AH99">
        <f t="shared" si="2"/>
        <v>0.71972000000000025</v>
      </c>
      <c r="AI99">
        <f t="shared" si="2"/>
        <v>6.922064800000001E-2</v>
      </c>
      <c r="AJ99">
        <f t="shared" si="2"/>
        <v>0</v>
      </c>
      <c r="AK99">
        <f t="shared" si="2"/>
        <v>1.3004712000000005</v>
      </c>
      <c r="AL99">
        <f t="shared" si="2"/>
        <v>0.32506950000000018</v>
      </c>
      <c r="AM99">
        <f t="shared" si="2"/>
        <v>3.9972671000000008E-2</v>
      </c>
      <c r="AN99">
        <f t="shared" si="2"/>
        <v>1.4232719999999982E-2</v>
      </c>
      <c r="AO99">
        <f t="shared" si="2"/>
        <v>0</v>
      </c>
      <c r="AP99">
        <f t="shared" si="2"/>
        <v>0.10520212500000008</v>
      </c>
      <c r="AQ99">
        <f t="shared" si="2"/>
        <v>0.43181775</v>
      </c>
      <c r="AR99">
        <f t="shared" si="2"/>
        <v>0.25143600000000016</v>
      </c>
      <c r="AS99">
        <f t="shared" si="2"/>
        <v>0.20457129000000007</v>
      </c>
      <c r="AT99">
        <f t="shared" si="2"/>
        <v>0.4566976722500003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1.9986625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47.34762971750002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175.46619999999999</v>
      </c>
      <c r="L3">
        <v>232.75784200000001</v>
      </c>
      <c r="M3">
        <v>88.697199999999995</v>
      </c>
      <c r="N3">
        <v>113.88431199999999</v>
      </c>
      <c r="O3">
        <v>119.226029</v>
      </c>
      <c r="P3">
        <v>118.94583799999999</v>
      </c>
      <c r="Q3">
        <v>9.641</v>
      </c>
      <c r="R3">
        <v>18.317900000000002</v>
      </c>
      <c r="S3">
        <v>5.7846000000000002</v>
      </c>
      <c r="T3">
        <v>0</v>
      </c>
      <c r="U3">
        <v>403.73615699999999</v>
      </c>
      <c r="V3">
        <v>9.8968720000000001</v>
      </c>
      <c r="W3">
        <v>20.721882999999998</v>
      </c>
      <c r="X3">
        <v>69.155503999999993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15.887261000000001</v>
      </c>
      <c r="AF3">
        <v>0</v>
      </c>
      <c r="AG3">
        <v>0</v>
      </c>
      <c r="AH3">
        <v>0</v>
      </c>
      <c r="AI3">
        <v>0</v>
      </c>
      <c r="AJ3">
        <v>0</v>
      </c>
      <c r="AK3">
        <v>52.241011999999998</v>
      </c>
      <c r="AL3">
        <v>12.323126</v>
      </c>
      <c r="AM3">
        <v>0</v>
      </c>
      <c r="AN3">
        <v>0.57174000000000003</v>
      </c>
      <c r="AO3">
        <v>0</v>
      </c>
      <c r="AP3">
        <v>3.0875300000000001</v>
      </c>
      <c r="AQ3">
        <v>0</v>
      </c>
      <c r="AR3">
        <v>38.317189999999997</v>
      </c>
      <c r="AS3">
        <v>23.863095000000001</v>
      </c>
      <c r="AT3">
        <v>19.281969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64.59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1616.3942599999998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175.46619999999999</v>
      </c>
      <c r="L4">
        <v>232.75784200000001</v>
      </c>
      <c r="M4">
        <v>88.697199999999995</v>
      </c>
      <c r="N4">
        <v>113.88431199999999</v>
      </c>
      <c r="O4">
        <v>119.226029</v>
      </c>
      <c r="P4">
        <v>118.94583799999999</v>
      </c>
      <c r="Q4">
        <v>9.641</v>
      </c>
      <c r="R4">
        <v>18.317900000000002</v>
      </c>
      <c r="S4">
        <v>5.7846000000000002</v>
      </c>
      <c r="T4">
        <v>0</v>
      </c>
      <c r="U4">
        <v>403.73615699999999</v>
      </c>
      <c r="V4">
        <v>9.8968720000000001</v>
      </c>
      <c r="W4">
        <v>20.721882999999998</v>
      </c>
      <c r="X4">
        <v>65.047922999999997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15.887261000000001</v>
      </c>
      <c r="AF4">
        <v>0</v>
      </c>
      <c r="AG4">
        <v>0</v>
      </c>
      <c r="AH4">
        <v>0</v>
      </c>
      <c r="AI4">
        <v>0</v>
      </c>
      <c r="AJ4">
        <v>0</v>
      </c>
      <c r="AK4">
        <v>52.241011999999998</v>
      </c>
      <c r="AL4">
        <v>68.337335999999993</v>
      </c>
      <c r="AM4">
        <v>0</v>
      </c>
      <c r="AN4">
        <v>0.57174000000000003</v>
      </c>
      <c r="AO4">
        <v>0</v>
      </c>
      <c r="AP4">
        <v>3.0875300000000001</v>
      </c>
      <c r="AQ4">
        <v>0</v>
      </c>
      <c r="AR4">
        <v>38.317189999999997</v>
      </c>
      <c r="AS4">
        <v>23.863095000000001</v>
      </c>
      <c r="AT4">
        <v>19.281969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64.59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1668.3008889999999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175.46619999999999</v>
      </c>
      <c r="L5">
        <v>232.75784200000001</v>
      </c>
      <c r="M5">
        <v>56.135300999999998</v>
      </c>
      <c r="N5">
        <v>113.88431199999999</v>
      </c>
      <c r="O5">
        <v>119.226029</v>
      </c>
      <c r="P5">
        <v>118.94583799999999</v>
      </c>
      <c r="Q5">
        <v>9.641</v>
      </c>
      <c r="R5">
        <v>18.317900000000002</v>
      </c>
      <c r="S5">
        <v>5.7846000000000002</v>
      </c>
      <c r="T5">
        <v>0</v>
      </c>
      <c r="U5">
        <v>403.73615699999999</v>
      </c>
      <c r="V5">
        <v>9.8968720000000001</v>
      </c>
      <c r="W5">
        <v>20.721882999999998</v>
      </c>
      <c r="X5">
        <v>65.047922999999997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15.887261000000001</v>
      </c>
      <c r="AF5">
        <v>0</v>
      </c>
      <c r="AG5">
        <v>0</v>
      </c>
      <c r="AH5">
        <v>0</v>
      </c>
      <c r="AI5">
        <v>0</v>
      </c>
      <c r="AJ5">
        <v>0</v>
      </c>
      <c r="AK5">
        <v>52.241011999999998</v>
      </c>
      <c r="AL5">
        <v>68.337335999999993</v>
      </c>
      <c r="AM5">
        <v>0</v>
      </c>
      <c r="AN5">
        <v>0.57174000000000003</v>
      </c>
      <c r="AO5">
        <v>0</v>
      </c>
      <c r="AP5">
        <v>3.0875300000000001</v>
      </c>
      <c r="AQ5">
        <v>0</v>
      </c>
      <c r="AR5">
        <v>8.5149310000000007</v>
      </c>
      <c r="AS5">
        <v>23.863095000000001</v>
      </c>
      <c r="AT5">
        <v>18.224485999999999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62.67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1602.9592480000001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175.46619999999999</v>
      </c>
      <c r="L6">
        <v>232.75784200000001</v>
      </c>
      <c r="M6">
        <v>56.135300999999998</v>
      </c>
      <c r="N6">
        <v>113.88431199999999</v>
      </c>
      <c r="O6">
        <v>119.226029</v>
      </c>
      <c r="P6">
        <v>118.94583799999999</v>
      </c>
      <c r="Q6">
        <v>9.641</v>
      </c>
      <c r="R6">
        <v>18.317900000000002</v>
      </c>
      <c r="S6">
        <v>5.7846000000000002</v>
      </c>
      <c r="T6">
        <v>0</v>
      </c>
      <c r="U6">
        <v>403.73615699999999</v>
      </c>
      <c r="V6">
        <v>9.8968720000000001</v>
      </c>
      <c r="W6">
        <v>20.721882999999998</v>
      </c>
      <c r="X6">
        <v>65.047922999999997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15.887261000000001</v>
      </c>
      <c r="AF6">
        <v>0</v>
      </c>
      <c r="AG6">
        <v>0</v>
      </c>
      <c r="AH6">
        <v>0</v>
      </c>
      <c r="AI6">
        <v>0</v>
      </c>
      <c r="AJ6">
        <v>0</v>
      </c>
      <c r="AK6">
        <v>52.241011999999998</v>
      </c>
      <c r="AL6">
        <v>68.337335999999993</v>
      </c>
      <c r="AM6">
        <v>0</v>
      </c>
      <c r="AN6">
        <v>0.57174000000000003</v>
      </c>
      <c r="AO6">
        <v>0</v>
      </c>
      <c r="AP6">
        <v>3.0875300000000001</v>
      </c>
      <c r="AQ6">
        <v>0</v>
      </c>
      <c r="AR6">
        <v>5.3218319999999997</v>
      </c>
      <c r="AS6">
        <v>23.863095000000001</v>
      </c>
      <c r="AT6">
        <v>18.870815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61.7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1599.4424780000002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175.46619999999999</v>
      </c>
      <c r="L7">
        <v>232.75784200000001</v>
      </c>
      <c r="M7">
        <v>56.135300999999998</v>
      </c>
      <c r="N7">
        <v>113.88431199999999</v>
      </c>
      <c r="O7">
        <v>119.226029</v>
      </c>
      <c r="P7">
        <v>118.94583799999999</v>
      </c>
      <c r="Q7">
        <v>9.641</v>
      </c>
      <c r="R7">
        <v>18.317900000000002</v>
      </c>
      <c r="S7">
        <v>5.7846000000000002</v>
      </c>
      <c r="T7">
        <v>0</v>
      </c>
      <c r="U7">
        <v>403.73615699999999</v>
      </c>
      <c r="V7">
        <v>9.8968720000000001</v>
      </c>
      <c r="W7">
        <v>20.721882999999998</v>
      </c>
      <c r="X7">
        <v>65.047922999999997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15.887261000000001</v>
      </c>
      <c r="AF7">
        <v>0</v>
      </c>
      <c r="AG7">
        <v>0</v>
      </c>
      <c r="AH7">
        <v>0</v>
      </c>
      <c r="AI7">
        <v>0</v>
      </c>
      <c r="AJ7">
        <v>0</v>
      </c>
      <c r="AK7">
        <v>52.241011999999998</v>
      </c>
      <c r="AL7">
        <v>68.337335999999993</v>
      </c>
      <c r="AM7">
        <v>0</v>
      </c>
      <c r="AN7">
        <v>0.57174000000000003</v>
      </c>
      <c r="AO7">
        <v>0</v>
      </c>
      <c r="AP7">
        <v>3.0875300000000001</v>
      </c>
      <c r="AQ7">
        <v>0</v>
      </c>
      <c r="AR7">
        <v>5.3218319999999997</v>
      </c>
      <c r="AS7">
        <v>23.863095000000001</v>
      </c>
      <c r="AT7">
        <v>16.214099000000001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59.77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1594.8557620000001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175.46619999999999</v>
      </c>
      <c r="L8">
        <v>232.75784200000001</v>
      </c>
      <c r="M8">
        <v>56.135300999999998</v>
      </c>
      <c r="N8">
        <v>113.88431199999999</v>
      </c>
      <c r="O8">
        <v>119.226029</v>
      </c>
      <c r="P8">
        <v>118.94583799999999</v>
      </c>
      <c r="Q8">
        <v>9.641</v>
      </c>
      <c r="R8">
        <v>18.317900000000002</v>
      </c>
      <c r="S8">
        <v>5.7846000000000002</v>
      </c>
      <c r="T8">
        <v>0</v>
      </c>
      <c r="U8">
        <v>403.73615699999999</v>
      </c>
      <c r="V8">
        <v>9.8968720000000001</v>
      </c>
      <c r="W8">
        <v>20.721882999999998</v>
      </c>
      <c r="X8">
        <v>65.047922999999997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15.887261000000001</v>
      </c>
      <c r="AF8">
        <v>0</v>
      </c>
      <c r="AG8">
        <v>0</v>
      </c>
      <c r="AH8">
        <v>0</v>
      </c>
      <c r="AI8">
        <v>0</v>
      </c>
      <c r="AJ8">
        <v>0</v>
      </c>
      <c r="AK8">
        <v>52.241011999999998</v>
      </c>
      <c r="AL8">
        <v>12.323126</v>
      </c>
      <c r="AM8">
        <v>0</v>
      </c>
      <c r="AN8">
        <v>0.57174000000000003</v>
      </c>
      <c r="AO8">
        <v>0</v>
      </c>
      <c r="AP8">
        <v>3.0875300000000001</v>
      </c>
      <c r="AQ8">
        <v>0</v>
      </c>
      <c r="AR8">
        <v>5.3218319999999997</v>
      </c>
      <c r="AS8">
        <v>23.863095000000001</v>
      </c>
      <c r="AT8">
        <v>12.288625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58.81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1533.9560779999999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175.46619999999999</v>
      </c>
      <c r="L9">
        <v>232.75784200000001</v>
      </c>
      <c r="M9">
        <v>56.135300999999998</v>
      </c>
      <c r="N9">
        <v>113.88431199999999</v>
      </c>
      <c r="O9">
        <v>119.226029</v>
      </c>
      <c r="P9">
        <v>118.94583799999999</v>
      </c>
      <c r="Q9">
        <v>9.641</v>
      </c>
      <c r="R9">
        <v>18.317900000000002</v>
      </c>
      <c r="S9">
        <v>5.7846000000000002</v>
      </c>
      <c r="T9">
        <v>0</v>
      </c>
      <c r="U9">
        <v>403.73615699999999</v>
      </c>
      <c r="V9">
        <v>9.8968720000000001</v>
      </c>
      <c r="W9">
        <v>20.721882999999998</v>
      </c>
      <c r="X9">
        <v>65.047922999999997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15.887261000000001</v>
      </c>
      <c r="AF9">
        <v>0</v>
      </c>
      <c r="AG9">
        <v>0</v>
      </c>
      <c r="AH9">
        <v>0</v>
      </c>
      <c r="AI9">
        <v>0</v>
      </c>
      <c r="AJ9">
        <v>0</v>
      </c>
      <c r="AK9">
        <v>52.241011999999998</v>
      </c>
      <c r="AL9">
        <v>2.2405680000000001</v>
      </c>
      <c r="AM9">
        <v>0</v>
      </c>
      <c r="AN9">
        <v>0.57174000000000003</v>
      </c>
      <c r="AO9">
        <v>0</v>
      </c>
      <c r="AP9">
        <v>8.0275789999999994</v>
      </c>
      <c r="AQ9">
        <v>0</v>
      </c>
      <c r="AR9">
        <v>5.3218319999999997</v>
      </c>
      <c r="AS9">
        <v>5.1876290000000003</v>
      </c>
      <c r="AT9">
        <v>11.614058999999999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57.85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1508.5035370000001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175.46619999999999</v>
      </c>
      <c r="L10">
        <v>232.75784200000001</v>
      </c>
      <c r="M10">
        <v>56.135300999999998</v>
      </c>
      <c r="N10">
        <v>113.88431199999999</v>
      </c>
      <c r="O10">
        <v>119.226029</v>
      </c>
      <c r="P10">
        <v>118.94583799999999</v>
      </c>
      <c r="Q10">
        <v>9.641</v>
      </c>
      <c r="R10">
        <v>18.317900000000002</v>
      </c>
      <c r="S10">
        <v>5.7846000000000002</v>
      </c>
      <c r="T10">
        <v>0</v>
      </c>
      <c r="U10">
        <v>403.73615699999999</v>
      </c>
      <c r="V10">
        <v>4.8205</v>
      </c>
      <c r="W10">
        <v>20.721882999999998</v>
      </c>
      <c r="X10">
        <v>65.047922999999997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15.887261000000001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52.241011999999998</v>
      </c>
      <c r="AL10">
        <v>2.2405680000000001</v>
      </c>
      <c r="AM10">
        <v>0</v>
      </c>
      <c r="AN10">
        <v>0.57174000000000003</v>
      </c>
      <c r="AO10">
        <v>0</v>
      </c>
      <c r="AP10">
        <v>8.0275789999999994</v>
      </c>
      <c r="AQ10">
        <v>0</v>
      </c>
      <c r="AR10">
        <v>5.3218319999999997</v>
      </c>
      <c r="AS10">
        <v>5.1876290000000003</v>
      </c>
      <c r="AT10">
        <v>11.635337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57.85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1503.448443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175.46619999999999</v>
      </c>
      <c r="L11">
        <v>232.75784200000001</v>
      </c>
      <c r="M11">
        <v>56.135300999999998</v>
      </c>
      <c r="N11">
        <v>113.88431199999999</v>
      </c>
      <c r="O11">
        <v>119.226029</v>
      </c>
      <c r="P11">
        <v>118.94583799999999</v>
      </c>
      <c r="Q11">
        <v>9.641</v>
      </c>
      <c r="R11">
        <v>23.877960999999999</v>
      </c>
      <c r="S11">
        <v>5.7846000000000002</v>
      </c>
      <c r="T11">
        <v>0</v>
      </c>
      <c r="U11">
        <v>403.73615699999999</v>
      </c>
      <c r="V11">
        <v>9.8968720000000001</v>
      </c>
      <c r="W11">
        <v>17.817629</v>
      </c>
      <c r="X11">
        <v>65.047922999999997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15.887261000000001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52.241011999999998</v>
      </c>
      <c r="AL11">
        <v>2.2405680000000001</v>
      </c>
      <c r="AM11">
        <v>0</v>
      </c>
      <c r="AN11">
        <v>0.57174000000000003</v>
      </c>
      <c r="AO11">
        <v>0</v>
      </c>
      <c r="AP11">
        <v>8.0275789999999994</v>
      </c>
      <c r="AQ11">
        <v>0</v>
      </c>
      <c r="AR11">
        <v>5.3218319999999997</v>
      </c>
      <c r="AS11">
        <v>5.1876290000000003</v>
      </c>
      <c r="AT11">
        <v>11.765733000000001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57.85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1511.3110180000001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175.46619999999999</v>
      </c>
      <c r="L12">
        <v>232.75784200000001</v>
      </c>
      <c r="M12">
        <v>56.135300999999998</v>
      </c>
      <c r="N12">
        <v>113.88431199999999</v>
      </c>
      <c r="O12">
        <v>119.226029</v>
      </c>
      <c r="P12">
        <v>118.94583799999999</v>
      </c>
      <c r="Q12">
        <v>9.641</v>
      </c>
      <c r="R12">
        <v>23.877960999999999</v>
      </c>
      <c r="S12">
        <v>5.7846000000000002</v>
      </c>
      <c r="T12">
        <v>0</v>
      </c>
      <c r="U12">
        <v>403.73615699999999</v>
      </c>
      <c r="V12">
        <v>9.8968720000000001</v>
      </c>
      <c r="W12">
        <v>17.817629</v>
      </c>
      <c r="X12">
        <v>65.047922999999997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15.887261000000001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52.241011999999998</v>
      </c>
      <c r="AL12">
        <v>2.2405680000000001</v>
      </c>
      <c r="AM12">
        <v>0</v>
      </c>
      <c r="AN12">
        <v>0.57174000000000003</v>
      </c>
      <c r="AO12">
        <v>0</v>
      </c>
      <c r="AP12">
        <v>8.0275789999999994</v>
      </c>
      <c r="AQ12">
        <v>0</v>
      </c>
      <c r="AR12">
        <v>5.3218319999999997</v>
      </c>
      <c r="AS12">
        <v>5.1876290000000003</v>
      </c>
      <c r="AT12">
        <v>13.512404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56.88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1512.0876890000004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175.46619999999999</v>
      </c>
      <c r="L13">
        <v>232.75784200000001</v>
      </c>
      <c r="M13">
        <v>56.135300999999998</v>
      </c>
      <c r="N13">
        <v>113.88431199999999</v>
      </c>
      <c r="O13">
        <v>119.226029</v>
      </c>
      <c r="P13">
        <v>118.94583799999999</v>
      </c>
      <c r="Q13">
        <v>9.641</v>
      </c>
      <c r="R13">
        <v>23.877960999999999</v>
      </c>
      <c r="S13">
        <v>5.7846000000000002</v>
      </c>
      <c r="T13">
        <v>0</v>
      </c>
      <c r="U13">
        <v>403.73615699999999</v>
      </c>
      <c r="V13">
        <v>9.8968720000000001</v>
      </c>
      <c r="W13">
        <v>17.817629</v>
      </c>
      <c r="X13">
        <v>65.047922999999997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15.887261000000001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52.241011999999998</v>
      </c>
      <c r="AL13">
        <v>2.2405680000000001</v>
      </c>
      <c r="AM13">
        <v>0</v>
      </c>
      <c r="AN13">
        <v>0.57174000000000003</v>
      </c>
      <c r="AO13">
        <v>0</v>
      </c>
      <c r="AP13">
        <v>3.7050360000000002</v>
      </c>
      <c r="AQ13">
        <v>0</v>
      </c>
      <c r="AR13">
        <v>5.3218319999999997</v>
      </c>
      <c r="AS13">
        <v>5.1876290000000003</v>
      </c>
      <c r="AT13">
        <v>14.602964999999999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54.95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1506.9257070000003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175.46619999999999</v>
      </c>
      <c r="L14">
        <v>232.75784200000001</v>
      </c>
      <c r="M14">
        <v>56.135300999999998</v>
      </c>
      <c r="N14">
        <v>113.88431199999999</v>
      </c>
      <c r="O14">
        <v>119.226029</v>
      </c>
      <c r="P14">
        <v>118.94583799999999</v>
      </c>
      <c r="Q14">
        <v>9.641</v>
      </c>
      <c r="R14">
        <v>18.144362000000001</v>
      </c>
      <c r="S14">
        <v>5.7846000000000002</v>
      </c>
      <c r="T14">
        <v>0</v>
      </c>
      <c r="U14">
        <v>403.73615699999999</v>
      </c>
      <c r="V14">
        <v>9.8968720000000001</v>
      </c>
      <c r="W14">
        <v>17.817629</v>
      </c>
      <c r="X14">
        <v>65.047922999999997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15.887261000000001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52.241011999999998</v>
      </c>
      <c r="AL14">
        <v>2.2405680000000001</v>
      </c>
      <c r="AM14">
        <v>0</v>
      </c>
      <c r="AN14">
        <v>0.57174000000000003</v>
      </c>
      <c r="AO14">
        <v>0</v>
      </c>
      <c r="AP14">
        <v>3.7050360000000002</v>
      </c>
      <c r="AQ14">
        <v>0</v>
      </c>
      <c r="AR14">
        <v>5.3218319999999997</v>
      </c>
      <c r="AS14">
        <v>5.1876290000000003</v>
      </c>
      <c r="AT14">
        <v>15.992134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55.92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1503.5512770000003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175.46619999999999</v>
      </c>
      <c r="L15">
        <v>232.75784200000001</v>
      </c>
      <c r="M15">
        <v>46.830435000000001</v>
      </c>
      <c r="N15">
        <v>104.41279299999999</v>
      </c>
      <c r="O15">
        <v>119.226029</v>
      </c>
      <c r="P15">
        <v>118.94583799999999</v>
      </c>
      <c r="Q15">
        <v>9.4674619999999994</v>
      </c>
      <c r="R15">
        <v>15.252062</v>
      </c>
      <c r="S15">
        <v>5.7846000000000002</v>
      </c>
      <c r="T15">
        <v>0</v>
      </c>
      <c r="U15">
        <v>403.73615699999999</v>
      </c>
      <c r="V15">
        <v>9.7908209999999993</v>
      </c>
      <c r="W15">
        <v>17.817629</v>
      </c>
      <c r="X15">
        <v>65.047922999999997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15.887261000000001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52.241011999999998</v>
      </c>
      <c r="AL15">
        <v>2.2405680000000001</v>
      </c>
      <c r="AM15">
        <v>0</v>
      </c>
      <c r="AN15">
        <v>0.57174000000000003</v>
      </c>
      <c r="AO15">
        <v>0</v>
      </c>
      <c r="AP15">
        <v>3.7050360000000002</v>
      </c>
      <c r="AQ15">
        <v>0</v>
      </c>
      <c r="AR15">
        <v>5.3218319999999997</v>
      </c>
      <c r="AS15">
        <v>5.1876290000000003</v>
      </c>
      <c r="AT15">
        <v>15.979327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54.95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1480.6201960000003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175.46619999999999</v>
      </c>
      <c r="L16">
        <v>232.75784200000001</v>
      </c>
      <c r="M16">
        <v>41.673800999999997</v>
      </c>
      <c r="N16">
        <v>102.43302199999999</v>
      </c>
      <c r="O16">
        <v>119.226029</v>
      </c>
      <c r="P16">
        <v>118.94583799999999</v>
      </c>
      <c r="Q16">
        <v>9.4674619999999994</v>
      </c>
      <c r="R16">
        <v>15.252062</v>
      </c>
      <c r="S16">
        <v>5.7846000000000002</v>
      </c>
      <c r="T16">
        <v>0</v>
      </c>
      <c r="U16">
        <v>403.73615699999999</v>
      </c>
      <c r="V16">
        <v>4.7144490000000001</v>
      </c>
      <c r="W16">
        <v>17.817629</v>
      </c>
      <c r="X16">
        <v>65.047922999999997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15.887261000000001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52.241011999999998</v>
      </c>
      <c r="AL16">
        <v>2.2405680000000001</v>
      </c>
      <c r="AM16">
        <v>0</v>
      </c>
      <c r="AN16">
        <v>0.57174000000000003</v>
      </c>
      <c r="AO16">
        <v>0</v>
      </c>
      <c r="AP16">
        <v>3.7050360000000002</v>
      </c>
      <c r="AQ16">
        <v>0</v>
      </c>
      <c r="AR16">
        <v>5.3218319999999997</v>
      </c>
      <c r="AS16">
        <v>5.1876290000000003</v>
      </c>
      <c r="AT16">
        <v>15.230134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54.95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1467.658226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175.46619999999999</v>
      </c>
      <c r="L17">
        <v>232.75784200000001</v>
      </c>
      <c r="M17">
        <v>41.673800999999997</v>
      </c>
      <c r="N17">
        <v>102.43302199999999</v>
      </c>
      <c r="O17">
        <v>119.226029</v>
      </c>
      <c r="P17">
        <v>118.94583799999999</v>
      </c>
      <c r="Q17">
        <v>9.4674619999999994</v>
      </c>
      <c r="R17">
        <v>15.252062</v>
      </c>
      <c r="S17">
        <v>5.7846000000000002</v>
      </c>
      <c r="T17">
        <v>0</v>
      </c>
      <c r="U17">
        <v>403.73615699999999</v>
      </c>
      <c r="V17">
        <v>4.7144490000000001</v>
      </c>
      <c r="W17">
        <v>17.817629</v>
      </c>
      <c r="X17">
        <v>65.047922999999997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15.887261000000001</v>
      </c>
      <c r="AF17">
        <v>8.5554229999999993</v>
      </c>
      <c r="AG17">
        <v>0</v>
      </c>
      <c r="AH17">
        <v>0</v>
      </c>
      <c r="AI17">
        <v>0</v>
      </c>
      <c r="AJ17">
        <v>0</v>
      </c>
      <c r="AK17">
        <v>52.241011999999998</v>
      </c>
      <c r="AL17">
        <v>2.2405680000000001</v>
      </c>
      <c r="AM17">
        <v>0</v>
      </c>
      <c r="AN17">
        <v>0.57174000000000003</v>
      </c>
      <c r="AO17">
        <v>0</v>
      </c>
      <c r="AP17">
        <v>3.7050360000000002</v>
      </c>
      <c r="AQ17">
        <v>0</v>
      </c>
      <c r="AR17">
        <v>5.3218319999999997</v>
      </c>
      <c r="AS17">
        <v>5.1876290000000003</v>
      </c>
      <c r="AT17">
        <v>16.971864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53.99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1476.9953790000002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175.46619999999999</v>
      </c>
      <c r="L18">
        <v>232.75784200000001</v>
      </c>
      <c r="M18">
        <v>41.673800999999997</v>
      </c>
      <c r="N18">
        <v>102.43302199999999</v>
      </c>
      <c r="O18">
        <v>119.226029</v>
      </c>
      <c r="P18">
        <v>118.94583799999999</v>
      </c>
      <c r="Q18">
        <v>9.4674619999999994</v>
      </c>
      <c r="R18">
        <v>15.252062</v>
      </c>
      <c r="S18">
        <v>5.7846000000000002</v>
      </c>
      <c r="T18">
        <v>0</v>
      </c>
      <c r="U18">
        <v>403.73615699999999</v>
      </c>
      <c r="V18">
        <v>4.7144490000000001</v>
      </c>
      <c r="W18">
        <v>17.817629</v>
      </c>
      <c r="X18">
        <v>65.047922999999997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15.887261000000001</v>
      </c>
      <c r="AF18">
        <v>8.5554229999999993</v>
      </c>
      <c r="AG18">
        <v>0</v>
      </c>
      <c r="AH18">
        <v>0</v>
      </c>
      <c r="AI18">
        <v>0</v>
      </c>
      <c r="AJ18">
        <v>0</v>
      </c>
      <c r="AK18">
        <v>52.241011999999998</v>
      </c>
      <c r="AL18">
        <v>2.2405680000000001</v>
      </c>
      <c r="AM18">
        <v>0</v>
      </c>
      <c r="AN18">
        <v>0.57174000000000003</v>
      </c>
      <c r="AO18">
        <v>0</v>
      </c>
      <c r="AP18">
        <v>3.7050360000000002</v>
      </c>
      <c r="AQ18">
        <v>0</v>
      </c>
      <c r="AR18">
        <v>5.3218319999999997</v>
      </c>
      <c r="AS18">
        <v>5.1876290000000003</v>
      </c>
      <c r="AT18">
        <v>16.452601999999999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55.92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1478.4061170000002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175.46619999999999</v>
      </c>
      <c r="L19">
        <v>232.75784200000001</v>
      </c>
      <c r="M19">
        <v>51.314801000000003</v>
      </c>
      <c r="N19">
        <v>113.88431199999999</v>
      </c>
      <c r="O19">
        <v>119.226029</v>
      </c>
      <c r="P19">
        <v>118.94583799999999</v>
      </c>
      <c r="Q19">
        <v>9.4674619999999994</v>
      </c>
      <c r="R19">
        <v>15.252062</v>
      </c>
      <c r="S19">
        <v>5.7846000000000002</v>
      </c>
      <c r="T19">
        <v>0</v>
      </c>
      <c r="U19">
        <v>403.73615699999999</v>
      </c>
      <c r="V19">
        <v>4.7144490000000001</v>
      </c>
      <c r="W19">
        <v>17.817629</v>
      </c>
      <c r="X19">
        <v>65.047922999999997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15.887261000000001</v>
      </c>
      <c r="AF19">
        <v>8.5554229999999993</v>
      </c>
      <c r="AG19">
        <v>0</v>
      </c>
      <c r="AH19">
        <v>0</v>
      </c>
      <c r="AI19">
        <v>0</v>
      </c>
      <c r="AJ19">
        <v>0</v>
      </c>
      <c r="AK19">
        <v>52.241011999999998</v>
      </c>
      <c r="AL19">
        <v>2.2405680000000001</v>
      </c>
      <c r="AM19">
        <v>0</v>
      </c>
      <c r="AN19">
        <v>0.57174000000000003</v>
      </c>
      <c r="AO19">
        <v>0</v>
      </c>
      <c r="AP19">
        <v>3.7050360000000002</v>
      </c>
      <c r="AQ19">
        <v>0</v>
      </c>
      <c r="AR19">
        <v>5.3218319999999997</v>
      </c>
      <c r="AS19">
        <v>5.1876290000000003</v>
      </c>
      <c r="AT19">
        <v>17.333199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55.92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1500.3790040000001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175.46619999999999</v>
      </c>
      <c r="L20">
        <v>232.75784200000001</v>
      </c>
      <c r="M20">
        <v>88.697199999999995</v>
      </c>
      <c r="N20">
        <v>113.88431199999999</v>
      </c>
      <c r="O20">
        <v>119.226029</v>
      </c>
      <c r="P20">
        <v>118.94583799999999</v>
      </c>
      <c r="Q20">
        <v>9.4674619999999994</v>
      </c>
      <c r="R20">
        <v>15.252062</v>
      </c>
      <c r="S20">
        <v>5.7846000000000002</v>
      </c>
      <c r="T20">
        <v>0</v>
      </c>
      <c r="U20">
        <v>403.73615699999999</v>
      </c>
      <c r="V20">
        <v>4.7144490000000001</v>
      </c>
      <c r="W20">
        <v>17.817629</v>
      </c>
      <c r="X20">
        <v>65.047922999999997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15.887261000000001</v>
      </c>
      <c r="AF20">
        <v>8.5554229999999993</v>
      </c>
      <c r="AG20">
        <v>0</v>
      </c>
      <c r="AH20">
        <v>0</v>
      </c>
      <c r="AI20">
        <v>0</v>
      </c>
      <c r="AJ20">
        <v>0</v>
      </c>
      <c r="AK20">
        <v>52.241011999999998</v>
      </c>
      <c r="AL20">
        <v>2.2405680000000001</v>
      </c>
      <c r="AM20">
        <v>0</v>
      </c>
      <c r="AN20">
        <v>0.57174000000000003</v>
      </c>
      <c r="AO20">
        <v>0</v>
      </c>
      <c r="AP20">
        <v>3.7050360000000002</v>
      </c>
      <c r="AQ20">
        <v>0</v>
      </c>
      <c r="AR20">
        <v>5.3218319999999997</v>
      </c>
      <c r="AS20">
        <v>5.1876290000000003</v>
      </c>
      <c r="AT20">
        <v>19.281969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55.92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1539.7101730000002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175.46619999999999</v>
      </c>
      <c r="L21">
        <v>232.75784200000001</v>
      </c>
      <c r="M21">
        <v>88.697199999999995</v>
      </c>
      <c r="N21">
        <v>113.88431199999999</v>
      </c>
      <c r="O21">
        <v>119.226029</v>
      </c>
      <c r="P21">
        <v>118.94583799999999</v>
      </c>
      <c r="Q21">
        <v>9.4674619999999994</v>
      </c>
      <c r="R21">
        <v>15.252062</v>
      </c>
      <c r="S21">
        <v>5.7846000000000002</v>
      </c>
      <c r="T21">
        <v>0</v>
      </c>
      <c r="U21">
        <v>403.73615699999999</v>
      </c>
      <c r="V21">
        <v>4.7144490000000001</v>
      </c>
      <c r="W21">
        <v>23.602229000000001</v>
      </c>
      <c r="X21">
        <v>69.868423000000007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15.887261000000001</v>
      </c>
      <c r="AF21">
        <v>8.5554229999999993</v>
      </c>
      <c r="AG21">
        <v>0</v>
      </c>
      <c r="AH21">
        <v>0</v>
      </c>
      <c r="AI21">
        <v>0</v>
      </c>
      <c r="AJ21">
        <v>0</v>
      </c>
      <c r="AK21">
        <v>52.241011999999998</v>
      </c>
      <c r="AL21">
        <v>2.2405680000000001</v>
      </c>
      <c r="AM21">
        <v>0</v>
      </c>
      <c r="AN21">
        <v>0.57174000000000003</v>
      </c>
      <c r="AO21">
        <v>0</v>
      </c>
      <c r="AP21">
        <v>3.7050360000000002</v>
      </c>
      <c r="AQ21">
        <v>0</v>
      </c>
      <c r="AR21">
        <v>5.3218319999999997</v>
      </c>
      <c r="AS21">
        <v>5.1876290000000003</v>
      </c>
      <c r="AT21">
        <v>19.281969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55.92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1550.3152730000002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175.46619999999999</v>
      </c>
      <c r="L22">
        <v>232.75784200000001</v>
      </c>
      <c r="M22">
        <v>88.697199999999995</v>
      </c>
      <c r="N22">
        <v>113.88431199999999</v>
      </c>
      <c r="O22">
        <v>119.226029</v>
      </c>
      <c r="P22">
        <v>118.94583799999999</v>
      </c>
      <c r="Q22">
        <v>9.4674619999999994</v>
      </c>
      <c r="R22">
        <v>15.252062</v>
      </c>
      <c r="S22">
        <v>5.7846000000000002</v>
      </c>
      <c r="T22">
        <v>0</v>
      </c>
      <c r="U22">
        <v>403.73615699999999</v>
      </c>
      <c r="V22">
        <v>9.7908209999999993</v>
      </c>
      <c r="W22">
        <v>27.135559000000001</v>
      </c>
      <c r="X22">
        <v>93.970922999999999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15.887261000000001</v>
      </c>
      <c r="AF22">
        <v>8.5554229999999993</v>
      </c>
      <c r="AG22">
        <v>0</v>
      </c>
      <c r="AH22">
        <v>0</v>
      </c>
      <c r="AI22">
        <v>0</v>
      </c>
      <c r="AJ22">
        <v>0</v>
      </c>
      <c r="AK22">
        <v>52.241011999999998</v>
      </c>
      <c r="AL22">
        <v>2.2405680000000001</v>
      </c>
      <c r="AM22">
        <v>0</v>
      </c>
      <c r="AN22">
        <v>0.57174000000000003</v>
      </c>
      <c r="AO22">
        <v>0</v>
      </c>
      <c r="AP22">
        <v>3.7050360000000002</v>
      </c>
      <c r="AQ22">
        <v>0</v>
      </c>
      <c r="AR22">
        <v>5.3218319999999997</v>
      </c>
      <c r="AS22">
        <v>5.1876290000000003</v>
      </c>
      <c r="AT22">
        <v>19.281969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56.88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1583.9874750000004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175.46619999999999</v>
      </c>
      <c r="L23">
        <v>232.75784200000001</v>
      </c>
      <c r="M23">
        <v>88.697199999999995</v>
      </c>
      <c r="N23">
        <v>113.88431199999999</v>
      </c>
      <c r="O23">
        <v>119.226029</v>
      </c>
      <c r="P23">
        <v>118.94583799999999</v>
      </c>
      <c r="Q23">
        <v>9.4674619999999994</v>
      </c>
      <c r="R23">
        <v>15.252062</v>
      </c>
      <c r="S23">
        <v>5.7846000000000002</v>
      </c>
      <c r="T23">
        <v>0</v>
      </c>
      <c r="U23">
        <v>403.73615699999999</v>
      </c>
      <c r="V23">
        <v>9.7908209999999993</v>
      </c>
      <c r="W23">
        <v>27.135559000000001</v>
      </c>
      <c r="X23">
        <v>110.121369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15.887261000000001</v>
      </c>
      <c r="AF23">
        <v>8.5554229999999993</v>
      </c>
      <c r="AG23">
        <v>0</v>
      </c>
      <c r="AH23">
        <v>18.260054</v>
      </c>
      <c r="AI23">
        <v>0</v>
      </c>
      <c r="AJ23">
        <v>0</v>
      </c>
      <c r="AK23">
        <v>52.241011999999998</v>
      </c>
      <c r="AL23">
        <v>2.2405680000000001</v>
      </c>
      <c r="AM23">
        <v>0</v>
      </c>
      <c r="AN23">
        <v>0.57174000000000003</v>
      </c>
      <c r="AO23">
        <v>0</v>
      </c>
      <c r="AP23">
        <v>3.7050360000000002</v>
      </c>
      <c r="AQ23">
        <v>15.002359999999999</v>
      </c>
      <c r="AR23">
        <v>5.3218319999999997</v>
      </c>
      <c r="AS23">
        <v>5.1876290000000003</v>
      </c>
      <c r="AT23">
        <v>19.281969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58.81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1635.3303350000001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175.46619999999999</v>
      </c>
      <c r="L24">
        <v>232.75784200000001</v>
      </c>
      <c r="M24">
        <v>88.697199999999995</v>
      </c>
      <c r="N24">
        <v>113.88431199999999</v>
      </c>
      <c r="O24">
        <v>119.226029</v>
      </c>
      <c r="P24">
        <v>118.94583799999999</v>
      </c>
      <c r="Q24">
        <v>9.4674619999999994</v>
      </c>
      <c r="R24">
        <v>15.252062</v>
      </c>
      <c r="S24">
        <v>5.7846000000000002</v>
      </c>
      <c r="T24">
        <v>0</v>
      </c>
      <c r="U24">
        <v>403.73615699999999</v>
      </c>
      <c r="V24">
        <v>15.782317000000001</v>
      </c>
      <c r="W24">
        <v>27.135559000000001</v>
      </c>
      <c r="X24">
        <v>113.05123399999999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15.887261000000001</v>
      </c>
      <c r="AF24">
        <v>8.5554229999999993</v>
      </c>
      <c r="AG24">
        <v>0</v>
      </c>
      <c r="AH24">
        <v>36.520108</v>
      </c>
      <c r="AI24">
        <v>0</v>
      </c>
      <c r="AJ24">
        <v>0</v>
      </c>
      <c r="AK24">
        <v>52.241011999999998</v>
      </c>
      <c r="AL24">
        <v>2.2405680000000001</v>
      </c>
      <c r="AM24">
        <v>0</v>
      </c>
      <c r="AN24">
        <v>0.57174000000000003</v>
      </c>
      <c r="AO24">
        <v>0</v>
      </c>
      <c r="AP24">
        <v>3.7050360000000002</v>
      </c>
      <c r="AQ24">
        <v>30.004719999999999</v>
      </c>
      <c r="AR24">
        <v>5.3218319999999997</v>
      </c>
      <c r="AS24">
        <v>5.1876290000000003</v>
      </c>
      <c r="AT24">
        <v>19.281969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62.67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1681.37411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204.38919999999999</v>
      </c>
      <c r="L25">
        <v>232.75784200000001</v>
      </c>
      <c r="M25">
        <v>88.697199999999995</v>
      </c>
      <c r="N25">
        <v>113.88431199999999</v>
      </c>
      <c r="O25">
        <v>119.226029</v>
      </c>
      <c r="P25">
        <v>118.94583799999999</v>
      </c>
      <c r="Q25">
        <v>9.4674619999999994</v>
      </c>
      <c r="R25">
        <v>26.733958999999999</v>
      </c>
      <c r="S25">
        <v>5.7846000000000002</v>
      </c>
      <c r="T25">
        <v>0</v>
      </c>
      <c r="U25">
        <v>403.73615699999999</v>
      </c>
      <c r="V25">
        <v>15.782317000000001</v>
      </c>
      <c r="W25">
        <v>27.135559000000001</v>
      </c>
      <c r="X25">
        <v>113.05123399999999</v>
      </c>
      <c r="Y25">
        <v>0</v>
      </c>
      <c r="Z25">
        <v>0</v>
      </c>
      <c r="AA25">
        <v>0</v>
      </c>
      <c r="AB25">
        <v>12.697236</v>
      </c>
      <c r="AC25">
        <v>0</v>
      </c>
      <c r="AD25">
        <v>0</v>
      </c>
      <c r="AE25">
        <v>15.887261000000001</v>
      </c>
      <c r="AF25">
        <v>8.5554229999999993</v>
      </c>
      <c r="AG25">
        <v>0</v>
      </c>
      <c r="AH25">
        <v>54.780161999999997</v>
      </c>
      <c r="AI25">
        <v>0</v>
      </c>
      <c r="AJ25">
        <v>0</v>
      </c>
      <c r="AK25">
        <v>52.241011999999998</v>
      </c>
      <c r="AL25">
        <v>2.2405680000000001</v>
      </c>
      <c r="AM25">
        <v>0</v>
      </c>
      <c r="AN25">
        <v>0.57174000000000003</v>
      </c>
      <c r="AO25">
        <v>0</v>
      </c>
      <c r="AP25">
        <v>3.7050360000000002</v>
      </c>
      <c r="AQ25">
        <v>30.004719999999999</v>
      </c>
      <c r="AR25">
        <v>5.3218319999999997</v>
      </c>
      <c r="AS25">
        <v>5.1876290000000003</v>
      </c>
      <c r="AT25">
        <v>19.281969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65.56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1755.626297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247.77369999999999</v>
      </c>
      <c r="L26">
        <v>232.75784200000001</v>
      </c>
      <c r="M26">
        <v>88.697199999999995</v>
      </c>
      <c r="N26">
        <v>113.88431199999999</v>
      </c>
      <c r="O26">
        <v>119.226029</v>
      </c>
      <c r="P26">
        <v>118.94583799999999</v>
      </c>
      <c r="Q26">
        <v>13.526323</v>
      </c>
      <c r="R26">
        <v>34.114485999999999</v>
      </c>
      <c r="S26">
        <v>5.7846000000000002</v>
      </c>
      <c r="T26">
        <v>0</v>
      </c>
      <c r="U26">
        <v>403.73615699999999</v>
      </c>
      <c r="V26">
        <v>15.782317000000001</v>
      </c>
      <c r="W26">
        <v>32.186478000000001</v>
      </c>
      <c r="X26">
        <v>139.10162700000001</v>
      </c>
      <c r="Y26">
        <v>0</v>
      </c>
      <c r="Z26">
        <v>0</v>
      </c>
      <c r="AA26">
        <v>0</v>
      </c>
      <c r="AB26">
        <v>12.697236</v>
      </c>
      <c r="AC26">
        <v>0</v>
      </c>
      <c r="AD26">
        <v>7.6414569999999999</v>
      </c>
      <c r="AE26">
        <v>31.774522000000001</v>
      </c>
      <c r="AF26">
        <v>8.5554229999999993</v>
      </c>
      <c r="AG26">
        <v>0</v>
      </c>
      <c r="AH26">
        <v>73.040216000000001</v>
      </c>
      <c r="AI26">
        <v>3.6818979999999999</v>
      </c>
      <c r="AJ26">
        <v>0</v>
      </c>
      <c r="AK26">
        <v>52.241011999999998</v>
      </c>
      <c r="AL26">
        <v>2.2405680000000001</v>
      </c>
      <c r="AM26">
        <v>5.012067</v>
      </c>
      <c r="AN26">
        <v>0.57174000000000003</v>
      </c>
      <c r="AO26">
        <v>0</v>
      </c>
      <c r="AP26">
        <v>3.7050360000000002</v>
      </c>
      <c r="AQ26">
        <v>45.007080000000002</v>
      </c>
      <c r="AR26">
        <v>5.3218319999999997</v>
      </c>
      <c r="AS26">
        <v>5.1876290000000003</v>
      </c>
      <c r="AT26">
        <v>19.281969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67.489999999999995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1908.9665940000002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315.26069999999999</v>
      </c>
      <c r="L27">
        <v>254.932142</v>
      </c>
      <c r="M27">
        <v>88.697199999999995</v>
      </c>
      <c r="N27">
        <v>113.88431199999999</v>
      </c>
      <c r="O27">
        <v>119.226029</v>
      </c>
      <c r="P27">
        <v>118.94583799999999</v>
      </c>
      <c r="Q27">
        <v>13.526323</v>
      </c>
      <c r="R27">
        <v>34.114485999999999</v>
      </c>
      <c r="S27">
        <v>9.3547589999999996</v>
      </c>
      <c r="T27">
        <v>0</v>
      </c>
      <c r="U27">
        <v>403.73615699999999</v>
      </c>
      <c r="V27">
        <v>15.782317000000001</v>
      </c>
      <c r="W27">
        <v>32.186478000000001</v>
      </c>
      <c r="X27">
        <v>142.21981400000001</v>
      </c>
      <c r="Y27">
        <v>0</v>
      </c>
      <c r="Z27">
        <v>2.1210200000000001</v>
      </c>
      <c r="AA27">
        <v>6.7785869999999999</v>
      </c>
      <c r="AB27">
        <v>25.394470999999999</v>
      </c>
      <c r="AC27">
        <v>0</v>
      </c>
      <c r="AD27">
        <v>15.282913000000001</v>
      </c>
      <c r="AE27">
        <v>47.661783999999997</v>
      </c>
      <c r="AF27">
        <v>17.110847</v>
      </c>
      <c r="AG27">
        <v>0</v>
      </c>
      <c r="AH27">
        <v>91.300269999999998</v>
      </c>
      <c r="AI27">
        <v>15.763432</v>
      </c>
      <c r="AJ27">
        <v>0</v>
      </c>
      <c r="AK27">
        <v>52.241011999999998</v>
      </c>
      <c r="AL27">
        <v>2.2405680000000001</v>
      </c>
      <c r="AM27">
        <v>5.012067</v>
      </c>
      <c r="AN27">
        <v>0.57174000000000003</v>
      </c>
      <c r="AO27">
        <v>0</v>
      </c>
      <c r="AP27">
        <v>3.7050360000000002</v>
      </c>
      <c r="AQ27">
        <v>45.007080000000002</v>
      </c>
      <c r="AR27">
        <v>5.3218319999999997</v>
      </c>
      <c r="AS27">
        <v>5.8360830000000004</v>
      </c>
      <c r="AT27">
        <v>19.281969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67.489999999999995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2089.9872659999996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326.71488299999999</v>
      </c>
      <c r="L28">
        <v>274.21414199999998</v>
      </c>
      <c r="M28">
        <v>88.697199999999995</v>
      </c>
      <c r="N28">
        <v>113.88431199999999</v>
      </c>
      <c r="O28">
        <v>119.226029</v>
      </c>
      <c r="P28">
        <v>118.94583799999999</v>
      </c>
      <c r="Q28">
        <v>16.632846000000001</v>
      </c>
      <c r="R28">
        <v>40.868295000000003</v>
      </c>
      <c r="S28">
        <v>9.3547589999999996</v>
      </c>
      <c r="T28">
        <v>0</v>
      </c>
      <c r="U28">
        <v>403.73615699999999</v>
      </c>
      <c r="V28">
        <v>19.985793000000001</v>
      </c>
      <c r="W28">
        <v>32.186478000000001</v>
      </c>
      <c r="X28">
        <v>142.21981400000001</v>
      </c>
      <c r="Y28">
        <v>0</v>
      </c>
      <c r="Z28">
        <v>12.573407</v>
      </c>
      <c r="AA28">
        <v>25.134087000000001</v>
      </c>
      <c r="AB28">
        <v>38.091707</v>
      </c>
      <c r="AC28">
        <v>9.330406</v>
      </c>
      <c r="AD28">
        <v>26.424157000000001</v>
      </c>
      <c r="AE28">
        <v>47.661783999999997</v>
      </c>
      <c r="AF28">
        <v>19.012052000000001</v>
      </c>
      <c r="AG28">
        <v>0</v>
      </c>
      <c r="AH28">
        <v>118.69035100000001</v>
      </c>
      <c r="AI28">
        <v>15.763432</v>
      </c>
      <c r="AJ28">
        <v>0</v>
      </c>
      <c r="AK28">
        <v>52.241011999999998</v>
      </c>
      <c r="AL28">
        <v>2.2405680000000001</v>
      </c>
      <c r="AM28">
        <v>10.157788</v>
      </c>
      <c r="AN28">
        <v>0.57174000000000003</v>
      </c>
      <c r="AO28">
        <v>0</v>
      </c>
      <c r="AP28">
        <v>3.7050360000000002</v>
      </c>
      <c r="AQ28">
        <v>45.007080000000002</v>
      </c>
      <c r="AR28">
        <v>5.3218319999999997</v>
      </c>
      <c r="AS28">
        <v>5.8360830000000004</v>
      </c>
      <c r="AT28">
        <v>19.281969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74.86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2238.5710370000002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329.298092</v>
      </c>
      <c r="L29">
        <v>287.93328600000001</v>
      </c>
      <c r="M29">
        <v>88.697199999999995</v>
      </c>
      <c r="N29">
        <v>113.88431199999999</v>
      </c>
      <c r="O29">
        <v>119.226029</v>
      </c>
      <c r="P29">
        <v>118.94583799999999</v>
      </c>
      <c r="Q29">
        <v>16.632846000000001</v>
      </c>
      <c r="R29">
        <v>40.868295000000003</v>
      </c>
      <c r="S29">
        <v>14.268293999999999</v>
      </c>
      <c r="T29">
        <v>0</v>
      </c>
      <c r="U29">
        <v>403.73615699999999</v>
      </c>
      <c r="V29">
        <v>19.985793000000001</v>
      </c>
      <c r="W29">
        <v>32.186478000000001</v>
      </c>
      <c r="X29">
        <v>142.21981400000001</v>
      </c>
      <c r="Y29">
        <v>0</v>
      </c>
      <c r="Z29">
        <v>12.573407</v>
      </c>
      <c r="AA29">
        <v>25.134087000000001</v>
      </c>
      <c r="AB29">
        <v>38.091707</v>
      </c>
      <c r="AC29">
        <v>9.330406</v>
      </c>
      <c r="AD29">
        <v>26.424157000000001</v>
      </c>
      <c r="AE29">
        <v>47.661783999999997</v>
      </c>
      <c r="AF29">
        <v>19.012052000000001</v>
      </c>
      <c r="AG29">
        <v>0</v>
      </c>
      <c r="AH29">
        <v>127.82037800000001</v>
      </c>
      <c r="AI29">
        <v>15.763432</v>
      </c>
      <c r="AJ29">
        <v>0</v>
      </c>
      <c r="AK29">
        <v>52.241011999999998</v>
      </c>
      <c r="AL29">
        <v>2.2405680000000001</v>
      </c>
      <c r="AM29">
        <v>10.157788</v>
      </c>
      <c r="AN29">
        <v>0.57174000000000003</v>
      </c>
      <c r="AO29">
        <v>0</v>
      </c>
      <c r="AP29">
        <v>8.0275789999999994</v>
      </c>
      <c r="AQ29">
        <v>45.007080000000002</v>
      </c>
      <c r="AR29">
        <v>5.3218319999999997</v>
      </c>
      <c r="AS29">
        <v>5.8360830000000004</v>
      </c>
      <c r="AT29">
        <v>19.281969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83.88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2282.2594950000007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329.298092</v>
      </c>
      <c r="L30">
        <v>287.93328600000001</v>
      </c>
      <c r="M30">
        <v>88.697199999999995</v>
      </c>
      <c r="N30">
        <v>113.88431199999999</v>
      </c>
      <c r="O30">
        <v>119.226029</v>
      </c>
      <c r="P30">
        <v>118.94583799999999</v>
      </c>
      <c r="Q30">
        <v>16.632846000000001</v>
      </c>
      <c r="R30">
        <v>40.868295000000003</v>
      </c>
      <c r="S30">
        <v>14.268293999999999</v>
      </c>
      <c r="T30">
        <v>0</v>
      </c>
      <c r="U30">
        <v>403.73615699999999</v>
      </c>
      <c r="V30">
        <v>19.985793000000001</v>
      </c>
      <c r="W30">
        <v>32.186478000000001</v>
      </c>
      <c r="X30">
        <v>142.21981400000001</v>
      </c>
      <c r="Y30">
        <v>0</v>
      </c>
      <c r="Z30">
        <v>12.573407</v>
      </c>
      <c r="AA30">
        <v>25.134087000000001</v>
      </c>
      <c r="AB30">
        <v>38.091707</v>
      </c>
      <c r="AC30">
        <v>9.330406</v>
      </c>
      <c r="AD30">
        <v>26.424157000000001</v>
      </c>
      <c r="AE30">
        <v>47.661783999999997</v>
      </c>
      <c r="AF30">
        <v>19.012052000000001</v>
      </c>
      <c r="AG30">
        <v>0</v>
      </c>
      <c r="AH30">
        <v>127.82037800000001</v>
      </c>
      <c r="AI30">
        <v>15.763432</v>
      </c>
      <c r="AJ30">
        <v>0</v>
      </c>
      <c r="AK30">
        <v>52.241011999999998</v>
      </c>
      <c r="AL30">
        <v>2.2405680000000001</v>
      </c>
      <c r="AM30">
        <v>10.157788</v>
      </c>
      <c r="AN30">
        <v>0.57174000000000003</v>
      </c>
      <c r="AO30">
        <v>0</v>
      </c>
      <c r="AP30">
        <v>8.0275789999999994</v>
      </c>
      <c r="AQ30">
        <v>45.007080000000002</v>
      </c>
      <c r="AR30">
        <v>6.3861980000000003</v>
      </c>
      <c r="AS30">
        <v>5.8360830000000004</v>
      </c>
      <c r="AT30">
        <v>19.281969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89.66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2289.1038610000005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329.298092</v>
      </c>
      <c r="L31">
        <v>307.21528599999999</v>
      </c>
      <c r="M31">
        <v>88.697199999999995</v>
      </c>
      <c r="N31">
        <v>113.88431199999999</v>
      </c>
      <c r="O31">
        <v>119.226029</v>
      </c>
      <c r="P31">
        <v>118.94583799999999</v>
      </c>
      <c r="Q31">
        <v>16.632846000000001</v>
      </c>
      <c r="R31">
        <v>40.868295000000003</v>
      </c>
      <c r="S31">
        <v>14.268293999999999</v>
      </c>
      <c r="T31">
        <v>0</v>
      </c>
      <c r="U31">
        <v>403.73615699999999</v>
      </c>
      <c r="V31">
        <v>19.985793000000001</v>
      </c>
      <c r="W31">
        <v>32.186478000000001</v>
      </c>
      <c r="X31">
        <v>142.21981400000001</v>
      </c>
      <c r="Y31">
        <v>0</v>
      </c>
      <c r="Z31">
        <v>12.573407</v>
      </c>
      <c r="AA31">
        <v>36.558672000000001</v>
      </c>
      <c r="AB31">
        <v>38.091707</v>
      </c>
      <c r="AC31">
        <v>9.330406</v>
      </c>
      <c r="AD31">
        <v>26.424157000000001</v>
      </c>
      <c r="AE31">
        <v>47.661783999999997</v>
      </c>
      <c r="AF31">
        <v>19.012052000000001</v>
      </c>
      <c r="AG31">
        <v>0</v>
      </c>
      <c r="AH31">
        <v>127.82037800000001</v>
      </c>
      <c r="AI31">
        <v>15.763432</v>
      </c>
      <c r="AJ31">
        <v>0</v>
      </c>
      <c r="AK31">
        <v>52.241011999999998</v>
      </c>
      <c r="AL31">
        <v>12.323126</v>
      </c>
      <c r="AM31">
        <v>10.157788</v>
      </c>
      <c r="AN31">
        <v>0.57174000000000003</v>
      </c>
      <c r="AO31">
        <v>0</v>
      </c>
      <c r="AP31">
        <v>8.0275789999999994</v>
      </c>
      <c r="AQ31">
        <v>45.007080000000002</v>
      </c>
      <c r="AR31">
        <v>38.317189999999997</v>
      </c>
      <c r="AS31">
        <v>5.8360830000000004</v>
      </c>
      <c r="AT31">
        <v>19.281969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89.66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2361.8239960000001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329.298092</v>
      </c>
      <c r="L32">
        <v>307.21528599999999</v>
      </c>
      <c r="M32">
        <v>88.697199999999995</v>
      </c>
      <c r="N32">
        <v>113.88431199999999</v>
      </c>
      <c r="O32">
        <v>119.226029</v>
      </c>
      <c r="P32">
        <v>118.94583799999999</v>
      </c>
      <c r="Q32">
        <v>16.632846000000001</v>
      </c>
      <c r="R32">
        <v>40.868295000000003</v>
      </c>
      <c r="S32">
        <v>14.268293999999999</v>
      </c>
      <c r="T32">
        <v>0</v>
      </c>
      <c r="U32">
        <v>403.73615699999999</v>
      </c>
      <c r="V32">
        <v>19.985793000000001</v>
      </c>
      <c r="W32">
        <v>32.186478000000001</v>
      </c>
      <c r="X32">
        <v>142.21981400000001</v>
      </c>
      <c r="Y32">
        <v>0</v>
      </c>
      <c r="Z32">
        <v>12.573407</v>
      </c>
      <c r="AA32">
        <v>36.558672000000001</v>
      </c>
      <c r="AB32">
        <v>38.091707</v>
      </c>
      <c r="AC32">
        <v>9.330406</v>
      </c>
      <c r="AD32">
        <v>26.424157000000001</v>
      </c>
      <c r="AE32">
        <v>47.661783999999997</v>
      </c>
      <c r="AF32">
        <v>19.012052000000001</v>
      </c>
      <c r="AG32">
        <v>0</v>
      </c>
      <c r="AH32">
        <v>127.82037800000001</v>
      </c>
      <c r="AI32">
        <v>15.763432</v>
      </c>
      <c r="AJ32">
        <v>0</v>
      </c>
      <c r="AK32">
        <v>52.241011999999998</v>
      </c>
      <c r="AL32">
        <v>68.337335999999993</v>
      </c>
      <c r="AM32">
        <v>10.157788</v>
      </c>
      <c r="AN32">
        <v>0.57174000000000003</v>
      </c>
      <c r="AO32">
        <v>0</v>
      </c>
      <c r="AP32">
        <v>8.0275789999999994</v>
      </c>
      <c r="AQ32">
        <v>45.007080000000002</v>
      </c>
      <c r="AR32">
        <v>38.317189999999997</v>
      </c>
      <c r="AS32">
        <v>5.8360830000000004</v>
      </c>
      <c r="AT32">
        <v>19.281969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89.66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2417.8382060000004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329.298092</v>
      </c>
      <c r="L33">
        <v>307.21528599999999</v>
      </c>
      <c r="M33">
        <v>88.697199999999995</v>
      </c>
      <c r="N33">
        <v>113.88431199999999</v>
      </c>
      <c r="O33">
        <v>119.226029</v>
      </c>
      <c r="P33">
        <v>118.94583799999999</v>
      </c>
      <c r="Q33">
        <v>16.632846000000001</v>
      </c>
      <c r="R33">
        <v>40.868295000000003</v>
      </c>
      <c r="S33">
        <v>14.268293999999999</v>
      </c>
      <c r="T33">
        <v>0</v>
      </c>
      <c r="U33">
        <v>403.73615699999999</v>
      </c>
      <c r="V33">
        <v>19.985793000000001</v>
      </c>
      <c r="W33">
        <v>32.186478000000001</v>
      </c>
      <c r="X33">
        <v>142.21981400000001</v>
      </c>
      <c r="Y33">
        <v>0</v>
      </c>
      <c r="Z33">
        <v>12.573407</v>
      </c>
      <c r="AA33">
        <v>36.558672000000001</v>
      </c>
      <c r="AB33">
        <v>38.091707</v>
      </c>
      <c r="AC33">
        <v>9.330406</v>
      </c>
      <c r="AD33">
        <v>26.424157000000001</v>
      </c>
      <c r="AE33">
        <v>47.661783999999997</v>
      </c>
      <c r="AF33">
        <v>19.012052000000001</v>
      </c>
      <c r="AG33">
        <v>0</v>
      </c>
      <c r="AH33">
        <v>119.96855499999999</v>
      </c>
      <c r="AI33">
        <v>3.6818979999999999</v>
      </c>
      <c r="AJ33">
        <v>0</v>
      </c>
      <c r="AK33">
        <v>52.241011999999998</v>
      </c>
      <c r="AL33">
        <v>68.337335999999993</v>
      </c>
      <c r="AM33">
        <v>10.157788</v>
      </c>
      <c r="AN33">
        <v>0.57174000000000003</v>
      </c>
      <c r="AO33">
        <v>0</v>
      </c>
      <c r="AP33">
        <v>3.7050360000000002</v>
      </c>
      <c r="AQ33">
        <v>45.007080000000002</v>
      </c>
      <c r="AR33">
        <v>7.4505650000000001</v>
      </c>
      <c r="AS33">
        <v>5.8360830000000004</v>
      </c>
      <c r="AT33">
        <v>19.281969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89.66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2362.7156809999997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329.298092</v>
      </c>
      <c r="L34">
        <v>335.91654199999999</v>
      </c>
      <c r="M34">
        <v>88.697199999999995</v>
      </c>
      <c r="N34">
        <v>113.88431199999999</v>
      </c>
      <c r="O34">
        <v>119.226029</v>
      </c>
      <c r="P34">
        <v>118.94583799999999</v>
      </c>
      <c r="Q34">
        <v>16.632846000000001</v>
      </c>
      <c r="R34">
        <v>40.868295000000003</v>
      </c>
      <c r="S34">
        <v>14.268293999999999</v>
      </c>
      <c r="T34">
        <v>0</v>
      </c>
      <c r="U34">
        <v>403.73615699999999</v>
      </c>
      <c r="V34">
        <v>19.985793000000001</v>
      </c>
      <c r="W34">
        <v>32.186478000000001</v>
      </c>
      <c r="X34">
        <v>142.21981400000001</v>
      </c>
      <c r="Y34">
        <v>0</v>
      </c>
      <c r="Z34">
        <v>6.2867030000000002</v>
      </c>
      <c r="AA34">
        <v>26.657364999999999</v>
      </c>
      <c r="AB34">
        <v>25.394470999999999</v>
      </c>
      <c r="AC34">
        <v>0</v>
      </c>
      <c r="AD34">
        <v>17.193276999999998</v>
      </c>
      <c r="AE34">
        <v>31.774522000000001</v>
      </c>
      <c r="AF34">
        <v>9.5060260000000003</v>
      </c>
      <c r="AG34">
        <v>0</v>
      </c>
      <c r="AH34">
        <v>109.56032399999999</v>
      </c>
      <c r="AI34">
        <v>0</v>
      </c>
      <c r="AJ34">
        <v>0</v>
      </c>
      <c r="AK34">
        <v>52.241011999999998</v>
      </c>
      <c r="AL34">
        <v>68.337335999999993</v>
      </c>
      <c r="AM34">
        <v>4.7550379999999999</v>
      </c>
      <c r="AN34">
        <v>0.57174000000000003</v>
      </c>
      <c r="AO34">
        <v>0</v>
      </c>
      <c r="AP34">
        <v>3.7050360000000002</v>
      </c>
      <c r="AQ34">
        <v>45.007080000000002</v>
      </c>
      <c r="AR34">
        <v>6.3861980000000003</v>
      </c>
      <c r="AS34">
        <v>5.8360830000000004</v>
      </c>
      <c r="AT34">
        <v>19.281969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89.66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2298.0198700000001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329.298092</v>
      </c>
      <c r="L35">
        <v>413.04454199999998</v>
      </c>
      <c r="M35">
        <v>88.697199999999995</v>
      </c>
      <c r="N35">
        <v>113.88431199999999</v>
      </c>
      <c r="O35">
        <v>119.226029</v>
      </c>
      <c r="P35">
        <v>118.94583799999999</v>
      </c>
      <c r="Q35">
        <v>16.632846000000001</v>
      </c>
      <c r="R35">
        <v>40.868295000000003</v>
      </c>
      <c r="S35">
        <v>14.268293999999999</v>
      </c>
      <c r="T35">
        <v>0</v>
      </c>
      <c r="U35">
        <v>403.73615699999999</v>
      </c>
      <c r="V35">
        <v>19.985793000000001</v>
      </c>
      <c r="W35">
        <v>32.186478000000001</v>
      </c>
      <c r="X35">
        <v>142.21981400000001</v>
      </c>
      <c r="Y35">
        <v>0</v>
      </c>
      <c r="Z35">
        <v>6.2867030000000002</v>
      </c>
      <c r="AA35">
        <v>22.849170000000001</v>
      </c>
      <c r="AB35">
        <v>12.697236</v>
      </c>
      <c r="AC35">
        <v>0</v>
      </c>
      <c r="AD35">
        <v>7.6414569999999999</v>
      </c>
      <c r="AE35">
        <v>31.774522000000001</v>
      </c>
      <c r="AF35">
        <v>8.5554229999999993</v>
      </c>
      <c r="AG35">
        <v>0</v>
      </c>
      <c r="AH35">
        <v>94.039277999999996</v>
      </c>
      <c r="AI35">
        <v>0</v>
      </c>
      <c r="AJ35">
        <v>0</v>
      </c>
      <c r="AK35">
        <v>52.241011999999998</v>
      </c>
      <c r="AL35">
        <v>68.337335999999993</v>
      </c>
      <c r="AM35">
        <v>4.3694940000000004</v>
      </c>
      <c r="AN35">
        <v>0.57174000000000003</v>
      </c>
      <c r="AO35">
        <v>0</v>
      </c>
      <c r="AP35">
        <v>3.0875300000000001</v>
      </c>
      <c r="AQ35">
        <v>45.007080000000002</v>
      </c>
      <c r="AR35">
        <v>6.3861980000000003</v>
      </c>
      <c r="AS35">
        <v>5.8360830000000004</v>
      </c>
      <c r="AT35">
        <v>19.281969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89.66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2331.6159210000001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329.298092</v>
      </c>
      <c r="L36">
        <v>451.608542</v>
      </c>
      <c r="M36">
        <v>88.697199999999995</v>
      </c>
      <c r="N36">
        <v>113.88431199999999</v>
      </c>
      <c r="O36">
        <v>119.226029</v>
      </c>
      <c r="P36">
        <v>118.94583799999999</v>
      </c>
      <c r="Q36">
        <v>16.632846000000001</v>
      </c>
      <c r="R36">
        <v>40.868295000000003</v>
      </c>
      <c r="S36">
        <v>14.268293999999999</v>
      </c>
      <c r="T36">
        <v>0</v>
      </c>
      <c r="U36">
        <v>403.73615699999999</v>
      </c>
      <c r="V36">
        <v>19.985793000000001</v>
      </c>
      <c r="W36">
        <v>32.186478000000001</v>
      </c>
      <c r="X36">
        <v>142.21981400000001</v>
      </c>
      <c r="Y36">
        <v>0</v>
      </c>
      <c r="Z36">
        <v>6.2867030000000002</v>
      </c>
      <c r="AA36">
        <v>12.947863</v>
      </c>
      <c r="AB36">
        <v>12.697236</v>
      </c>
      <c r="AC36">
        <v>0</v>
      </c>
      <c r="AD36">
        <v>0</v>
      </c>
      <c r="AE36">
        <v>31.774522000000001</v>
      </c>
      <c r="AF36">
        <v>8.5554229999999993</v>
      </c>
      <c r="AG36">
        <v>0</v>
      </c>
      <c r="AH36">
        <v>73.040216000000001</v>
      </c>
      <c r="AI36">
        <v>0</v>
      </c>
      <c r="AJ36">
        <v>0</v>
      </c>
      <c r="AK36">
        <v>52.241011999999998</v>
      </c>
      <c r="AL36">
        <v>12.323126</v>
      </c>
      <c r="AM36">
        <v>0</v>
      </c>
      <c r="AN36">
        <v>0.57174000000000003</v>
      </c>
      <c r="AO36">
        <v>0</v>
      </c>
      <c r="AP36">
        <v>3.0875300000000001</v>
      </c>
      <c r="AQ36">
        <v>45.007080000000002</v>
      </c>
      <c r="AR36">
        <v>6.3861980000000003</v>
      </c>
      <c r="AS36">
        <v>5.8360830000000004</v>
      </c>
      <c r="AT36">
        <v>19.281969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89.66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2271.2543909999999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329.298092</v>
      </c>
      <c r="L37">
        <v>449.19829199999998</v>
      </c>
      <c r="M37">
        <v>88.697199999999995</v>
      </c>
      <c r="N37">
        <v>113.88431199999999</v>
      </c>
      <c r="O37">
        <v>119.226029</v>
      </c>
      <c r="P37">
        <v>118.94583799999999</v>
      </c>
      <c r="Q37">
        <v>13.526323</v>
      </c>
      <c r="R37">
        <v>40.868295000000003</v>
      </c>
      <c r="S37">
        <v>14.268293999999999</v>
      </c>
      <c r="T37">
        <v>0</v>
      </c>
      <c r="U37">
        <v>403.73615699999999</v>
      </c>
      <c r="V37">
        <v>19.985793000000001</v>
      </c>
      <c r="W37">
        <v>32.186478000000001</v>
      </c>
      <c r="X37">
        <v>142.21981400000001</v>
      </c>
      <c r="Y37">
        <v>0</v>
      </c>
      <c r="Z37">
        <v>0</v>
      </c>
      <c r="AA37">
        <v>0</v>
      </c>
      <c r="AB37">
        <v>12.697236</v>
      </c>
      <c r="AC37">
        <v>0</v>
      </c>
      <c r="AD37">
        <v>0</v>
      </c>
      <c r="AE37">
        <v>31.774522000000001</v>
      </c>
      <c r="AF37">
        <v>8.5554229999999993</v>
      </c>
      <c r="AG37">
        <v>0</v>
      </c>
      <c r="AH37">
        <v>54.780161999999997</v>
      </c>
      <c r="AI37">
        <v>0</v>
      </c>
      <c r="AJ37">
        <v>0</v>
      </c>
      <c r="AK37">
        <v>52.241011999999998</v>
      </c>
      <c r="AL37">
        <v>12.323126</v>
      </c>
      <c r="AM37">
        <v>0</v>
      </c>
      <c r="AN37">
        <v>0.57174000000000003</v>
      </c>
      <c r="AO37">
        <v>0</v>
      </c>
      <c r="AP37">
        <v>3.0875300000000001</v>
      </c>
      <c r="AQ37">
        <v>45.007080000000002</v>
      </c>
      <c r="AR37">
        <v>6.3861980000000003</v>
      </c>
      <c r="AS37">
        <v>5.8360830000000004</v>
      </c>
      <c r="AT37">
        <v>19.281969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89.66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2228.2429979999997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329.298092</v>
      </c>
      <c r="L38">
        <v>437.147042</v>
      </c>
      <c r="M38">
        <v>88.697199999999995</v>
      </c>
      <c r="N38">
        <v>113.88431199999999</v>
      </c>
      <c r="O38">
        <v>119.226029</v>
      </c>
      <c r="P38">
        <v>118.94583799999999</v>
      </c>
      <c r="Q38">
        <v>13.526323</v>
      </c>
      <c r="R38">
        <v>40.868295000000003</v>
      </c>
      <c r="S38">
        <v>14.268293999999999</v>
      </c>
      <c r="T38">
        <v>0</v>
      </c>
      <c r="U38">
        <v>403.73615699999999</v>
      </c>
      <c r="V38">
        <v>19.985793000000001</v>
      </c>
      <c r="W38">
        <v>32.186478000000001</v>
      </c>
      <c r="X38">
        <v>142.21981400000001</v>
      </c>
      <c r="Y38">
        <v>0</v>
      </c>
      <c r="Z38">
        <v>0</v>
      </c>
      <c r="AA38">
        <v>0</v>
      </c>
      <c r="AB38">
        <v>12.697236</v>
      </c>
      <c r="AC38">
        <v>0</v>
      </c>
      <c r="AD38">
        <v>0</v>
      </c>
      <c r="AE38">
        <v>15.887261000000001</v>
      </c>
      <c r="AF38">
        <v>8.5554229999999993</v>
      </c>
      <c r="AG38">
        <v>0</v>
      </c>
      <c r="AH38">
        <v>18.260054</v>
      </c>
      <c r="AI38">
        <v>0</v>
      </c>
      <c r="AJ38">
        <v>0</v>
      </c>
      <c r="AK38">
        <v>52.241011999999998</v>
      </c>
      <c r="AL38">
        <v>12.323126</v>
      </c>
      <c r="AM38">
        <v>0</v>
      </c>
      <c r="AN38">
        <v>0.57174000000000003</v>
      </c>
      <c r="AO38">
        <v>0</v>
      </c>
      <c r="AP38">
        <v>3.0875300000000001</v>
      </c>
      <c r="AQ38">
        <v>30.004719999999999</v>
      </c>
      <c r="AR38">
        <v>6.3861980000000003</v>
      </c>
      <c r="AS38">
        <v>5.8360830000000004</v>
      </c>
      <c r="AT38">
        <v>19.281969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89.66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2148.7820190000002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329.298092</v>
      </c>
      <c r="L39">
        <v>437.147042</v>
      </c>
      <c r="M39">
        <v>88.697199999999995</v>
      </c>
      <c r="N39">
        <v>113.88431199999999</v>
      </c>
      <c r="O39">
        <v>119.226029</v>
      </c>
      <c r="P39">
        <v>118.94583799999999</v>
      </c>
      <c r="Q39">
        <v>13.526323</v>
      </c>
      <c r="R39">
        <v>40.868295000000003</v>
      </c>
      <c r="S39">
        <v>10.698136</v>
      </c>
      <c r="T39">
        <v>0</v>
      </c>
      <c r="U39">
        <v>403.73615699999999</v>
      </c>
      <c r="V39">
        <v>19.985793000000001</v>
      </c>
      <c r="W39">
        <v>32.186478000000001</v>
      </c>
      <c r="X39">
        <v>142.21981400000001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15.887261000000001</v>
      </c>
      <c r="AF39">
        <v>8.5554229999999993</v>
      </c>
      <c r="AG39">
        <v>0</v>
      </c>
      <c r="AH39">
        <v>0</v>
      </c>
      <c r="AI39">
        <v>0</v>
      </c>
      <c r="AJ39">
        <v>0</v>
      </c>
      <c r="AK39">
        <v>52.241011999999998</v>
      </c>
      <c r="AL39">
        <v>12.323126</v>
      </c>
      <c r="AM39">
        <v>0</v>
      </c>
      <c r="AN39">
        <v>0.57174000000000003</v>
      </c>
      <c r="AO39">
        <v>0</v>
      </c>
      <c r="AP39">
        <v>3.0875300000000001</v>
      </c>
      <c r="AQ39">
        <v>15.002359999999999</v>
      </c>
      <c r="AR39">
        <v>7.4505650000000001</v>
      </c>
      <c r="AS39">
        <v>5.8360830000000004</v>
      </c>
      <c r="AT39">
        <v>19.281969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89.66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2100.3165780000004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329.298092</v>
      </c>
      <c r="L40">
        <v>437.147042</v>
      </c>
      <c r="M40">
        <v>88.697199999999995</v>
      </c>
      <c r="N40">
        <v>113.88431199999999</v>
      </c>
      <c r="O40">
        <v>119.226029</v>
      </c>
      <c r="P40">
        <v>118.94583799999999</v>
      </c>
      <c r="Q40">
        <v>16.715373</v>
      </c>
      <c r="R40">
        <v>40.868295000000003</v>
      </c>
      <c r="S40">
        <v>10.698136</v>
      </c>
      <c r="T40">
        <v>0</v>
      </c>
      <c r="U40">
        <v>403.73615699999999</v>
      </c>
      <c r="V40">
        <v>19.985793000000001</v>
      </c>
      <c r="W40">
        <v>32.186478000000001</v>
      </c>
      <c r="X40">
        <v>142.21981400000001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15.887261000000001</v>
      </c>
      <c r="AF40">
        <v>8.5554229999999993</v>
      </c>
      <c r="AG40">
        <v>0</v>
      </c>
      <c r="AH40">
        <v>0</v>
      </c>
      <c r="AI40">
        <v>0</v>
      </c>
      <c r="AJ40">
        <v>0</v>
      </c>
      <c r="AK40">
        <v>52.241011999999998</v>
      </c>
      <c r="AL40">
        <v>12.323126</v>
      </c>
      <c r="AM40">
        <v>0</v>
      </c>
      <c r="AN40">
        <v>0.57174000000000003</v>
      </c>
      <c r="AO40">
        <v>0</v>
      </c>
      <c r="AP40">
        <v>3.0875300000000001</v>
      </c>
      <c r="AQ40">
        <v>0</v>
      </c>
      <c r="AR40">
        <v>38.317189999999997</v>
      </c>
      <c r="AS40">
        <v>6.4845370000000004</v>
      </c>
      <c r="AT40">
        <v>19.281969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89.66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2120.0183470000002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329.298092</v>
      </c>
      <c r="L41">
        <v>437.147042</v>
      </c>
      <c r="M41">
        <v>88.697199999999995</v>
      </c>
      <c r="N41">
        <v>113.88431199999999</v>
      </c>
      <c r="O41">
        <v>119.226029</v>
      </c>
      <c r="P41">
        <v>118.94583799999999</v>
      </c>
      <c r="Q41">
        <v>16.715373</v>
      </c>
      <c r="R41">
        <v>40.868295000000003</v>
      </c>
      <c r="S41">
        <v>10.698136</v>
      </c>
      <c r="T41">
        <v>0</v>
      </c>
      <c r="U41">
        <v>403.73615699999999</v>
      </c>
      <c r="V41">
        <v>19.985793000000001</v>
      </c>
      <c r="W41">
        <v>32.186478000000001</v>
      </c>
      <c r="X41">
        <v>142.21981400000001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15.887261000000001</v>
      </c>
      <c r="AF41">
        <v>8.5554229999999993</v>
      </c>
      <c r="AG41">
        <v>0</v>
      </c>
      <c r="AH41">
        <v>0</v>
      </c>
      <c r="AI41">
        <v>0</v>
      </c>
      <c r="AJ41">
        <v>0</v>
      </c>
      <c r="AK41">
        <v>52.241011999999998</v>
      </c>
      <c r="AL41">
        <v>12.323126</v>
      </c>
      <c r="AM41">
        <v>0</v>
      </c>
      <c r="AN41">
        <v>0.57174000000000003</v>
      </c>
      <c r="AO41">
        <v>0</v>
      </c>
      <c r="AP41">
        <v>3.0875300000000001</v>
      </c>
      <c r="AQ41">
        <v>0</v>
      </c>
      <c r="AR41">
        <v>38.317189999999997</v>
      </c>
      <c r="AS41">
        <v>23.863095000000001</v>
      </c>
      <c r="AT41">
        <v>18.629891000000001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89.66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2136.7448270000004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329.298092</v>
      </c>
      <c r="L42">
        <v>408.224042</v>
      </c>
      <c r="M42">
        <v>88.697199999999995</v>
      </c>
      <c r="N42">
        <v>113.88431199999999</v>
      </c>
      <c r="O42">
        <v>119.226029</v>
      </c>
      <c r="P42">
        <v>118.94583799999999</v>
      </c>
      <c r="Q42">
        <v>16.715373</v>
      </c>
      <c r="R42">
        <v>40.868295000000003</v>
      </c>
      <c r="S42">
        <v>10.698136</v>
      </c>
      <c r="T42">
        <v>0</v>
      </c>
      <c r="U42">
        <v>403.73615699999999</v>
      </c>
      <c r="V42">
        <v>19.985793000000001</v>
      </c>
      <c r="W42">
        <v>32.186478000000001</v>
      </c>
      <c r="X42">
        <v>142.21981400000001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15.887261000000001</v>
      </c>
      <c r="AF42">
        <v>8.5554229999999993</v>
      </c>
      <c r="AG42">
        <v>0</v>
      </c>
      <c r="AH42">
        <v>0</v>
      </c>
      <c r="AI42">
        <v>0</v>
      </c>
      <c r="AJ42">
        <v>0</v>
      </c>
      <c r="AK42">
        <v>52.241011999999998</v>
      </c>
      <c r="AL42">
        <v>12.323126</v>
      </c>
      <c r="AM42">
        <v>0</v>
      </c>
      <c r="AN42">
        <v>0.57174000000000003</v>
      </c>
      <c r="AO42">
        <v>0</v>
      </c>
      <c r="AP42">
        <v>3.7050360000000002</v>
      </c>
      <c r="AQ42">
        <v>0</v>
      </c>
      <c r="AR42">
        <v>4.257466</v>
      </c>
      <c r="AS42">
        <v>23.863095000000001</v>
      </c>
      <c r="AT42">
        <v>17.767246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89.66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2073.5169640000004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329.298092</v>
      </c>
      <c r="L43">
        <v>403.62528600000002</v>
      </c>
      <c r="M43">
        <v>88.697199999999995</v>
      </c>
      <c r="N43">
        <v>113.88431199999999</v>
      </c>
      <c r="O43">
        <v>119.226029</v>
      </c>
      <c r="P43">
        <v>118.94583799999999</v>
      </c>
      <c r="Q43">
        <v>19.81804</v>
      </c>
      <c r="R43">
        <v>19.418901999999999</v>
      </c>
      <c r="S43">
        <v>14.064242999999999</v>
      </c>
      <c r="T43">
        <v>0</v>
      </c>
      <c r="U43">
        <v>403.73615699999999</v>
      </c>
      <c r="V43">
        <v>19.985793000000001</v>
      </c>
      <c r="W43">
        <v>32.186478000000001</v>
      </c>
      <c r="X43">
        <v>142.21981400000001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15.887261000000001</v>
      </c>
      <c r="AF43">
        <v>8.5554229999999993</v>
      </c>
      <c r="AG43">
        <v>0</v>
      </c>
      <c r="AH43">
        <v>0</v>
      </c>
      <c r="AI43">
        <v>0</v>
      </c>
      <c r="AJ43">
        <v>0</v>
      </c>
      <c r="AK43">
        <v>52.241011999999998</v>
      </c>
      <c r="AL43">
        <v>12.323126</v>
      </c>
      <c r="AM43">
        <v>0</v>
      </c>
      <c r="AN43">
        <v>0.57174000000000003</v>
      </c>
      <c r="AO43">
        <v>0</v>
      </c>
      <c r="AP43">
        <v>3.7050360000000002</v>
      </c>
      <c r="AQ43">
        <v>0</v>
      </c>
      <c r="AR43">
        <v>4.257466</v>
      </c>
      <c r="AS43">
        <v>23.863095000000001</v>
      </c>
      <c r="AT43">
        <v>19.281969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89.66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2055.4523120000003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329.298092</v>
      </c>
      <c r="L44">
        <v>384.34328599999998</v>
      </c>
      <c r="M44">
        <v>88.697199999999995</v>
      </c>
      <c r="N44">
        <v>113.88431199999999</v>
      </c>
      <c r="O44">
        <v>119.226029</v>
      </c>
      <c r="P44">
        <v>118.94583799999999</v>
      </c>
      <c r="Q44">
        <v>19.81804</v>
      </c>
      <c r="R44">
        <v>19.418901999999999</v>
      </c>
      <c r="S44">
        <v>14.268293999999999</v>
      </c>
      <c r="T44">
        <v>0</v>
      </c>
      <c r="U44">
        <v>403.73615699999999</v>
      </c>
      <c r="V44">
        <v>19.985793000000001</v>
      </c>
      <c r="W44">
        <v>32.186478000000001</v>
      </c>
      <c r="X44">
        <v>142.21981400000001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15.887261000000001</v>
      </c>
      <c r="AF44">
        <v>8.5554229999999993</v>
      </c>
      <c r="AG44">
        <v>0</v>
      </c>
      <c r="AH44">
        <v>0</v>
      </c>
      <c r="AI44">
        <v>0</v>
      </c>
      <c r="AJ44">
        <v>0</v>
      </c>
      <c r="AK44">
        <v>52.241011999999998</v>
      </c>
      <c r="AL44">
        <v>12.323126</v>
      </c>
      <c r="AM44">
        <v>0</v>
      </c>
      <c r="AN44">
        <v>0.57174000000000003</v>
      </c>
      <c r="AO44">
        <v>0</v>
      </c>
      <c r="AP44">
        <v>3.7050360000000002</v>
      </c>
      <c r="AQ44">
        <v>0</v>
      </c>
      <c r="AR44">
        <v>4.257466</v>
      </c>
      <c r="AS44">
        <v>23.863095000000001</v>
      </c>
      <c r="AT44">
        <v>19.281969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89.66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2036.3743630000004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329.298092</v>
      </c>
      <c r="L45">
        <v>384.34328599999998</v>
      </c>
      <c r="M45">
        <v>88.697199999999995</v>
      </c>
      <c r="N45">
        <v>113.88431199999999</v>
      </c>
      <c r="O45">
        <v>119.226029</v>
      </c>
      <c r="P45">
        <v>118.94583799999999</v>
      </c>
      <c r="Q45">
        <v>19.81804</v>
      </c>
      <c r="R45">
        <v>19.418901999999999</v>
      </c>
      <c r="S45">
        <v>14.268293999999999</v>
      </c>
      <c r="T45">
        <v>0</v>
      </c>
      <c r="U45">
        <v>403.73615699999999</v>
      </c>
      <c r="V45">
        <v>19.985793000000001</v>
      </c>
      <c r="W45">
        <v>32.186478000000001</v>
      </c>
      <c r="X45">
        <v>142.21981400000001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15.887261000000001</v>
      </c>
      <c r="AF45">
        <v>8.5554229999999993</v>
      </c>
      <c r="AG45">
        <v>0</v>
      </c>
      <c r="AH45">
        <v>0</v>
      </c>
      <c r="AI45">
        <v>0</v>
      </c>
      <c r="AJ45">
        <v>0</v>
      </c>
      <c r="AK45">
        <v>52.241011999999998</v>
      </c>
      <c r="AL45">
        <v>12.323126</v>
      </c>
      <c r="AM45">
        <v>0</v>
      </c>
      <c r="AN45">
        <v>0.57174000000000003</v>
      </c>
      <c r="AO45">
        <v>0</v>
      </c>
      <c r="AP45">
        <v>3.7050360000000002</v>
      </c>
      <c r="AQ45">
        <v>0</v>
      </c>
      <c r="AR45">
        <v>4.257466</v>
      </c>
      <c r="AS45">
        <v>23.863095000000001</v>
      </c>
      <c r="AT45">
        <v>19.068878999999999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89.66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2036.1612730000004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329.298092</v>
      </c>
      <c r="L46">
        <v>384.34328599999998</v>
      </c>
      <c r="M46">
        <v>88.697199999999995</v>
      </c>
      <c r="N46">
        <v>113.88431199999999</v>
      </c>
      <c r="O46">
        <v>119.226029</v>
      </c>
      <c r="P46">
        <v>118.94583799999999</v>
      </c>
      <c r="Q46">
        <v>19.81804</v>
      </c>
      <c r="R46">
        <v>19.418901999999999</v>
      </c>
      <c r="S46">
        <v>14.268293999999999</v>
      </c>
      <c r="T46">
        <v>0</v>
      </c>
      <c r="U46">
        <v>403.73615699999999</v>
      </c>
      <c r="V46">
        <v>19.985793000000001</v>
      </c>
      <c r="W46">
        <v>32.186478000000001</v>
      </c>
      <c r="X46">
        <v>142.21981400000001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15.887261000000001</v>
      </c>
      <c r="AF46">
        <v>8.5554229999999993</v>
      </c>
      <c r="AG46">
        <v>0</v>
      </c>
      <c r="AH46">
        <v>0</v>
      </c>
      <c r="AI46">
        <v>0</v>
      </c>
      <c r="AJ46">
        <v>0</v>
      </c>
      <c r="AK46">
        <v>52.241011999999998</v>
      </c>
      <c r="AL46">
        <v>12.323126</v>
      </c>
      <c r="AM46">
        <v>0</v>
      </c>
      <c r="AN46">
        <v>0.57174000000000003</v>
      </c>
      <c r="AO46">
        <v>0</v>
      </c>
      <c r="AP46">
        <v>3.7050360000000002</v>
      </c>
      <c r="AQ46">
        <v>0</v>
      </c>
      <c r="AR46">
        <v>38.317189999999997</v>
      </c>
      <c r="AS46">
        <v>23.863095000000001</v>
      </c>
      <c r="AT46">
        <v>19.246672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89.66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2070.3987900000002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329.298092</v>
      </c>
      <c r="L47">
        <v>361.87135599999999</v>
      </c>
      <c r="M47">
        <v>88.697199999999995</v>
      </c>
      <c r="N47">
        <v>113.88431199999999</v>
      </c>
      <c r="O47">
        <v>119.226029</v>
      </c>
      <c r="P47">
        <v>118.94583799999999</v>
      </c>
      <c r="Q47">
        <v>17.181538</v>
      </c>
      <c r="R47">
        <v>19.418901999999999</v>
      </c>
      <c r="S47">
        <v>14.268293999999999</v>
      </c>
      <c r="T47">
        <v>0</v>
      </c>
      <c r="U47">
        <v>403.73615699999999</v>
      </c>
      <c r="V47">
        <v>19.985793000000001</v>
      </c>
      <c r="W47">
        <v>32.186478000000001</v>
      </c>
      <c r="X47">
        <v>142.21981400000001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8.5554229999999993</v>
      </c>
      <c r="AG47">
        <v>0</v>
      </c>
      <c r="AH47">
        <v>0</v>
      </c>
      <c r="AI47">
        <v>0</v>
      </c>
      <c r="AJ47">
        <v>0</v>
      </c>
      <c r="AK47">
        <v>52.241011999999998</v>
      </c>
      <c r="AL47">
        <v>2.2405680000000001</v>
      </c>
      <c r="AM47">
        <v>0</v>
      </c>
      <c r="AN47">
        <v>0.57174000000000003</v>
      </c>
      <c r="AO47">
        <v>0</v>
      </c>
      <c r="AP47">
        <v>3.7050360000000002</v>
      </c>
      <c r="AQ47">
        <v>0</v>
      </c>
      <c r="AR47">
        <v>38.317189999999997</v>
      </c>
      <c r="AS47">
        <v>6.4845370000000004</v>
      </c>
      <c r="AT47">
        <v>18.639976000000001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89.66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2001.3352850000003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295.74374899999998</v>
      </c>
      <c r="L48">
        <v>359.27668599999998</v>
      </c>
      <c r="M48">
        <v>88.697199999999995</v>
      </c>
      <c r="N48">
        <v>113.88431199999999</v>
      </c>
      <c r="O48">
        <v>119.226029</v>
      </c>
      <c r="P48">
        <v>118.94583799999999</v>
      </c>
      <c r="Q48">
        <v>14.972473000000001</v>
      </c>
      <c r="R48">
        <v>19.418901999999999</v>
      </c>
      <c r="S48">
        <v>14.268293999999999</v>
      </c>
      <c r="T48">
        <v>0</v>
      </c>
      <c r="U48">
        <v>403.73615699999999</v>
      </c>
      <c r="V48">
        <v>19.985793000000001</v>
      </c>
      <c r="W48">
        <v>32.186478000000001</v>
      </c>
      <c r="X48">
        <v>142.21981400000001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8.5554229999999993</v>
      </c>
      <c r="AG48">
        <v>0</v>
      </c>
      <c r="AH48">
        <v>0</v>
      </c>
      <c r="AI48">
        <v>0</v>
      </c>
      <c r="AJ48">
        <v>0</v>
      </c>
      <c r="AK48">
        <v>52.241011999999998</v>
      </c>
      <c r="AL48">
        <v>2.2405680000000001</v>
      </c>
      <c r="AM48">
        <v>0</v>
      </c>
      <c r="AN48">
        <v>0.57174000000000003</v>
      </c>
      <c r="AO48">
        <v>0</v>
      </c>
      <c r="AP48">
        <v>3.7050360000000002</v>
      </c>
      <c r="AQ48">
        <v>0</v>
      </c>
      <c r="AR48">
        <v>4.257466</v>
      </c>
      <c r="AS48">
        <v>5.1876290000000003</v>
      </c>
      <c r="AT48">
        <v>19.281969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89.66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1928.2625680000001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257.17974900000002</v>
      </c>
      <c r="L49">
        <v>359.27668599999998</v>
      </c>
      <c r="M49">
        <v>88.697199999999995</v>
      </c>
      <c r="N49">
        <v>113.88431199999999</v>
      </c>
      <c r="O49">
        <v>119.226029</v>
      </c>
      <c r="P49">
        <v>118.94583799999999</v>
      </c>
      <c r="Q49">
        <v>14.008373000000001</v>
      </c>
      <c r="R49">
        <v>19.417069999999999</v>
      </c>
      <c r="S49">
        <v>14.268293999999999</v>
      </c>
      <c r="T49">
        <v>0</v>
      </c>
      <c r="U49">
        <v>403.73615699999999</v>
      </c>
      <c r="V49">
        <v>19.985793000000001</v>
      </c>
      <c r="W49">
        <v>32.186478000000001</v>
      </c>
      <c r="X49">
        <v>142.21981400000001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8.5554229999999993</v>
      </c>
      <c r="AG49">
        <v>0</v>
      </c>
      <c r="AH49">
        <v>0</v>
      </c>
      <c r="AI49">
        <v>0</v>
      </c>
      <c r="AJ49">
        <v>0</v>
      </c>
      <c r="AK49">
        <v>52.241011999999998</v>
      </c>
      <c r="AL49">
        <v>2.2405680000000001</v>
      </c>
      <c r="AM49">
        <v>0</v>
      </c>
      <c r="AN49">
        <v>0.57174000000000003</v>
      </c>
      <c r="AO49">
        <v>0</v>
      </c>
      <c r="AP49">
        <v>3.7050360000000002</v>
      </c>
      <c r="AQ49">
        <v>0</v>
      </c>
      <c r="AR49">
        <v>4.257466</v>
      </c>
      <c r="AS49">
        <v>5.1876290000000003</v>
      </c>
      <c r="AT49">
        <v>16.354376999999999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89.66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1885.8050440000004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218.61574899999999</v>
      </c>
      <c r="L50">
        <v>359.27668599999998</v>
      </c>
      <c r="M50">
        <v>88.697199999999995</v>
      </c>
      <c r="N50">
        <v>113.88431199999999</v>
      </c>
      <c r="O50">
        <v>119.226029</v>
      </c>
      <c r="P50">
        <v>118.94583799999999</v>
      </c>
      <c r="Q50">
        <v>14.008373000000001</v>
      </c>
      <c r="R50">
        <v>19.417069999999999</v>
      </c>
      <c r="S50">
        <v>14.268293999999999</v>
      </c>
      <c r="T50">
        <v>0</v>
      </c>
      <c r="U50">
        <v>403.73615699999999</v>
      </c>
      <c r="V50">
        <v>19.985793000000001</v>
      </c>
      <c r="W50">
        <v>32.186478000000001</v>
      </c>
      <c r="X50">
        <v>142.21981400000001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8.5554229999999993</v>
      </c>
      <c r="AG50">
        <v>0</v>
      </c>
      <c r="AH50">
        <v>0</v>
      </c>
      <c r="AI50">
        <v>0</v>
      </c>
      <c r="AJ50">
        <v>0</v>
      </c>
      <c r="AK50">
        <v>52.241011999999998</v>
      </c>
      <c r="AL50">
        <v>2.2405680000000001</v>
      </c>
      <c r="AM50">
        <v>0</v>
      </c>
      <c r="AN50">
        <v>0.57174000000000003</v>
      </c>
      <c r="AO50">
        <v>0</v>
      </c>
      <c r="AP50">
        <v>3.7050360000000002</v>
      </c>
      <c r="AQ50">
        <v>0</v>
      </c>
      <c r="AR50">
        <v>4.257466</v>
      </c>
      <c r="AS50">
        <v>5.1876290000000003</v>
      </c>
      <c r="AT50">
        <v>18.098023000000001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89.66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1848.9846900000002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218.61574899999999</v>
      </c>
      <c r="L51">
        <v>359.27668599999998</v>
      </c>
      <c r="M51">
        <v>88.697199999999995</v>
      </c>
      <c r="N51">
        <v>113.88431199999999</v>
      </c>
      <c r="O51">
        <v>119.226029</v>
      </c>
      <c r="P51">
        <v>118.94583799999999</v>
      </c>
      <c r="Q51">
        <v>14.008373000000001</v>
      </c>
      <c r="R51">
        <v>19.417069999999999</v>
      </c>
      <c r="S51">
        <v>14.268293999999999</v>
      </c>
      <c r="T51">
        <v>0</v>
      </c>
      <c r="U51">
        <v>403.73615699999999</v>
      </c>
      <c r="V51">
        <v>19.985793000000001</v>
      </c>
      <c r="W51">
        <v>32.186478000000001</v>
      </c>
      <c r="X51">
        <v>142.21981400000001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8.5554229999999993</v>
      </c>
      <c r="AG51">
        <v>0</v>
      </c>
      <c r="AH51">
        <v>0</v>
      </c>
      <c r="AI51">
        <v>0</v>
      </c>
      <c r="AJ51">
        <v>0</v>
      </c>
      <c r="AK51">
        <v>52.241011999999998</v>
      </c>
      <c r="AL51">
        <v>2.2405680000000001</v>
      </c>
      <c r="AM51">
        <v>0</v>
      </c>
      <c r="AN51">
        <v>0.57174000000000003</v>
      </c>
      <c r="AO51">
        <v>0</v>
      </c>
      <c r="AP51">
        <v>3.7050360000000002</v>
      </c>
      <c r="AQ51">
        <v>0</v>
      </c>
      <c r="AR51">
        <v>6.3861980000000003</v>
      </c>
      <c r="AS51">
        <v>5.1876290000000003</v>
      </c>
      <c r="AT51">
        <v>19.281969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89.66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1852.297368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218.61574899999999</v>
      </c>
      <c r="L52">
        <v>359.27668599999998</v>
      </c>
      <c r="M52">
        <v>88.697199999999995</v>
      </c>
      <c r="N52">
        <v>113.88431199999999</v>
      </c>
      <c r="O52">
        <v>119.226029</v>
      </c>
      <c r="P52">
        <v>118.94583799999999</v>
      </c>
      <c r="Q52">
        <v>14.008373000000001</v>
      </c>
      <c r="R52">
        <v>19.417069999999999</v>
      </c>
      <c r="S52">
        <v>14.268293999999999</v>
      </c>
      <c r="T52">
        <v>0</v>
      </c>
      <c r="U52">
        <v>403.73615699999999</v>
      </c>
      <c r="V52">
        <v>19.985793000000001</v>
      </c>
      <c r="W52">
        <v>32.186478000000001</v>
      </c>
      <c r="X52">
        <v>142.21981400000001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8.5554229999999993</v>
      </c>
      <c r="AG52">
        <v>0</v>
      </c>
      <c r="AH52">
        <v>0</v>
      </c>
      <c r="AI52">
        <v>0</v>
      </c>
      <c r="AJ52">
        <v>0</v>
      </c>
      <c r="AK52">
        <v>52.241011999999998</v>
      </c>
      <c r="AL52">
        <v>2.2405680000000001</v>
      </c>
      <c r="AM52">
        <v>0</v>
      </c>
      <c r="AN52">
        <v>0.57174000000000003</v>
      </c>
      <c r="AO52">
        <v>0</v>
      </c>
      <c r="AP52">
        <v>3.7050360000000002</v>
      </c>
      <c r="AQ52">
        <v>0</v>
      </c>
      <c r="AR52">
        <v>6.3861980000000003</v>
      </c>
      <c r="AS52">
        <v>5.1876290000000003</v>
      </c>
      <c r="AT52">
        <v>19.281969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89.66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1852.297368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218.61574899999999</v>
      </c>
      <c r="L53">
        <v>359.27668599999998</v>
      </c>
      <c r="M53">
        <v>88.697199999999995</v>
      </c>
      <c r="N53">
        <v>113.88431199999999</v>
      </c>
      <c r="O53">
        <v>119.226029</v>
      </c>
      <c r="P53">
        <v>118.94583799999999</v>
      </c>
      <c r="Q53">
        <v>14.008373000000001</v>
      </c>
      <c r="R53">
        <v>13.781423999999999</v>
      </c>
      <c r="S53">
        <v>14.268293999999999</v>
      </c>
      <c r="T53">
        <v>0</v>
      </c>
      <c r="U53">
        <v>403.73615699999999</v>
      </c>
      <c r="V53">
        <v>14.100348</v>
      </c>
      <c r="W53">
        <v>32.186478000000001</v>
      </c>
      <c r="X53">
        <v>142.21981400000001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8.5554229999999993</v>
      </c>
      <c r="AG53">
        <v>0</v>
      </c>
      <c r="AH53">
        <v>0</v>
      </c>
      <c r="AI53">
        <v>0</v>
      </c>
      <c r="AJ53">
        <v>0</v>
      </c>
      <c r="AK53">
        <v>52.241011999999998</v>
      </c>
      <c r="AL53">
        <v>2.2405680000000001</v>
      </c>
      <c r="AM53">
        <v>0</v>
      </c>
      <c r="AN53">
        <v>0.57174000000000003</v>
      </c>
      <c r="AO53">
        <v>0</v>
      </c>
      <c r="AP53">
        <v>3.7050360000000002</v>
      </c>
      <c r="AQ53">
        <v>0</v>
      </c>
      <c r="AR53">
        <v>6.3861980000000003</v>
      </c>
      <c r="AS53">
        <v>5.1876290000000003</v>
      </c>
      <c r="AT53">
        <v>19.281969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89.66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1840.7762769999999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218.61574899999999</v>
      </c>
      <c r="L54">
        <v>302.17304200000001</v>
      </c>
      <c r="M54">
        <v>88.697199999999995</v>
      </c>
      <c r="N54">
        <v>113.88431199999999</v>
      </c>
      <c r="O54">
        <v>119.226029</v>
      </c>
      <c r="P54">
        <v>118.94583799999999</v>
      </c>
      <c r="Q54">
        <v>14.008373000000001</v>
      </c>
      <c r="R54">
        <v>13.781423999999999</v>
      </c>
      <c r="S54">
        <v>14.268293999999999</v>
      </c>
      <c r="T54">
        <v>0</v>
      </c>
      <c r="U54">
        <v>403.73615699999999</v>
      </c>
      <c r="V54">
        <v>14.100348</v>
      </c>
      <c r="W54">
        <v>32.186478000000001</v>
      </c>
      <c r="X54">
        <v>142.21981400000001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8.5554229999999993</v>
      </c>
      <c r="AG54">
        <v>0</v>
      </c>
      <c r="AH54">
        <v>0</v>
      </c>
      <c r="AI54">
        <v>0</v>
      </c>
      <c r="AJ54">
        <v>0</v>
      </c>
      <c r="AK54">
        <v>52.241011999999998</v>
      </c>
      <c r="AL54">
        <v>2.2405680000000001</v>
      </c>
      <c r="AM54">
        <v>0</v>
      </c>
      <c r="AN54">
        <v>0.57174000000000003</v>
      </c>
      <c r="AO54">
        <v>0</v>
      </c>
      <c r="AP54">
        <v>3.7050360000000002</v>
      </c>
      <c r="AQ54">
        <v>0</v>
      </c>
      <c r="AR54">
        <v>6.3861980000000003</v>
      </c>
      <c r="AS54">
        <v>5.1876290000000003</v>
      </c>
      <c r="AT54">
        <v>19.281969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89.66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1783.6726329999999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216.99663899999999</v>
      </c>
      <c r="L55">
        <v>258.78854200000001</v>
      </c>
      <c r="M55">
        <v>88.697199999999995</v>
      </c>
      <c r="N55">
        <v>113.88431199999999</v>
      </c>
      <c r="O55">
        <v>119.226029</v>
      </c>
      <c r="P55">
        <v>118.94583799999999</v>
      </c>
      <c r="Q55">
        <v>10.819323000000001</v>
      </c>
      <c r="R55">
        <v>13.781423999999999</v>
      </c>
      <c r="S55">
        <v>14.268293999999999</v>
      </c>
      <c r="T55">
        <v>0</v>
      </c>
      <c r="U55">
        <v>403.73615699999999</v>
      </c>
      <c r="V55">
        <v>14.100348</v>
      </c>
      <c r="W55">
        <v>32.186478000000001</v>
      </c>
      <c r="X55">
        <v>108.682222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8.5554229999999993</v>
      </c>
      <c r="AG55">
        <v>0</v>
      </c>
      <c r="AH55">
        <v>0</v>
      </c>
      <c r="AI55">
        <v>0</v>
      </c>
      <c r="AJ55">
        <v>0</v>
      </c>
      <c r="AK55">
        <v>52.241011999999998</v>
      </c>
      <c r="AL55">
        <v>2.2405680000000001</v>
      </c>
      <c r="AM55">
        <v>0</v>
      </c>
      <c r="AN55">
        <v>0.57174000000000003</v>
      </c>
      <c r="AO55">
        <v>0</v>
      </c>
      <c r="AP55">
        <v>3.7050360000000002</v>
      </c>
      <c r="AQ55">
        <v>0</v>
      </c>
      <c r="AR55">
        <v>4.7896489999999998</v>
      </c>
      <c r="AS55">
        <v>5.1876290000000003</v>
      </c>
      <c r="AT55">
        <v>19.281969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89.66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1700.345832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216.99663899999999</v>
      </c>
      <c r="L56">
        <v>246.25524200000001</v>
      </c>
      <c r="M56">
        <v>88.697199999999995</v>
      </c>
      <c r="N56">
        <v>113.88431199999999</v>
      </c>
      <c r="O56">
        <v>119.226029</v>
      </c>
      <c r="P56">
        <v>118.94583799999999</v>
      </c>
      <c r="Q56">
        <v>10.634022999999999</v>
      </c>
      <c r="R56">
        <v>13.781423999999999</v>
      </c>
      <c r="S56">
        <v>9.9044480000000004</v>
      </c>
      <c r="T56">
        <v>0</v>
      </c>
      <c r="U56">
        <v>403.73615699999999</v>
      </c>
      <c r="V56">
        <v>14.100348</v>
      </c>
      <c r="W56">
        <v>32.186478000000001</v>
      </c>
      <c r="X56">
        <v>94.220721999999995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8.5554229999999993</v>
      </c>
      <c r="AG56">
        <v>0</v>
      </c>
      <c r="AH56">
        <v>0</v>
      </c>
      <c r="AI56">
        <v>0</v>
      </c>
      <c r="AJ56">
        <v>0</v>
      </c>
      <c r="AK56">
        <v>52.241011999999998</v>
      </c>
      <c r="AL56">
        <v>2.2405680000000001</v>
      </c>
      <c r="AM56">
        <v>0</v>
      </c>
      <c r="AN56">
        <v>0.57174000000000003</v>
      </c>
      <c r="AO56">
        <v>0</v>
      </c>
      <c r="AP56">
        <v>3.7050360000000002</v>
      </c>
      <c r="AQ56">
        <v>0</v>
      </c>
      <c r="AR56">
        <v>4.7896489999999998</v>
      </c>
      <c r="AS56">
        <v>5.1876290000000003</v>
      </c>
      <c r="AT56">
        <v>19.281969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89.66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1668.8018860000002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218.61574899999999</v>
      </c>
      <c r="L57">
        <v>240.470642</v>
      </c>
      <c r="M57">
        <v>88.697199999999995</v>
      </c>
      <c r="N57">
        <v>113.88431199999999</v>
      </c>
      <c r="O57">
        <v>119.226029</v>
      </c>
      <c r="P57">
        <v>118.94583799999999</v>
      </c>
      <c r="Q57">
        <v>7.6453129999999998</v>
      </c>
      <c r="R57">
        <v>13.781423999999999</v>
      </c>
      <c r="S57">
        <v>9.3547589999999996</v>
      </c>
      <c r="T57">
        <v>0</v>
      </c>
      <c r="U57">
        <v>403.73615699999999</v>
      </c>
      <c r="V57">
        <v>14.100348</v>
      </c>
      <c r="W57">
        <v>32.186478000000001</v>
      </c>
      <c r="X57">
        <v>94.220721999999995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8.5554229999999993</v>
      </c>
      <c r="AG57">
        <v>0</v>
      </c>
      <c r="AH57">
        <v>0</v>
      </c>
      <c r="AI57">
        <v>0</v>
      </c>
      <c r="AJ57">
        <v>0</v>
      </c>
      <c r="AK57">
        <v>52.241011999999998</v>
      </c>
      <c r="AL57">
        <v>2.2405680000000001</v>
      </c>
      <c r="AM57">
        <v>0</v>
      </c>
      <c r="AN57">
        <v>0.57174000000000003</v>
      </c>
      <c r="AO57">
        <v>0</v>
      </c>
      <c r="AP57">
        <v>3.7050360000000002</v>
      </c>
      <c r="AQ57">
        <v>0</v>
      </c>
      <c r="AR57">
        <v>3.1930990000000001</v>
      </c>
      <c r="AS57">
        <v>5.1876290000000003</v>
      </c>
      <c r="AT57">
        <v>19.281969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89.66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1659.5014470000001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218.61574899999999</v>
      </c>
      <c r="L58">
        <v>258.78854200000001</v>
      </c>
      <c r="M58">
        <v>88.697199999999995</v>
      </c>
      <c r="N58">
        <v>113.88431199999999</v>
      </c>
      <c r="O58">
        <v>119.226029</v>
      </c>
      <c r="P58">
        <v>118.94583799999999</v>
      </c>
      <c r="Q58">
        <v>7.6453129999999998</v>
      </c>
      <c r="R58">
        <v>13.781423999999999</v>
      </c>
      <c r="S58">
        <v>9.3547589999999996</v>
      </c>
      <c r="T58">
        <v>0</v>
      </c>
      <c r="U58">
        <v>403.73615699999999</v>
      </c>
      <c r="V58">
        <v>14.100348</v>
      </c>
      <c r="W58">
        <v>32.186478000000001</v>
      </c>
      <c r="X58">
        <v>94.220721999999995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8.5554229999999993</v>
      </c>
      <c r="AG58">
        <v>0</v>
      </c>
      <c r="AH58">
        <v>0</v>
      </c>
      <c r="AI58">
        <v>0</v>
      </c>
      <c r="AJ58">
        <v>0</v>
      </c>
      <c r="AK58">
        <v>52.241011999999998</v>
      </c>
      <c r="AL58">
        <v>2.2405680000000001</v>
      </c>
      <c r="AM58">
        <v>0</v>
      </c>
      <c r="AN58">
        <v>0.57174000000000003</v>
      </c>
      <c r="AO58">
        <v>0</v>
      </c>
      <c r="AP58">
        <v>3.7050360000000002</v>
      </c>
      <c r="AQ58">
        <v>0</v>
      </c>
      <c r="AR58">
        <v>3.1930990000000001</v>
      </c>
      <c r="AS58">
        <v>5.1876290000000003</v>
      </c>
      <c r="AT58">
        <v>19.281969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89.66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1677.8193470000001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218.61574899999999</v>
      </c>
      <c r="L59">
        <v>282.89104200000003</v>
      </c>
      <c r="M59">
        <v>88.697199999999995</v>
      </c>
      <c r="N59">
        <v>113.88431199999999</v>
      </c>
      <c r="O59">
        <v>119.226029</v>
      </c>
      <c r="P59">
        <v>118.94583799999999</v>
      </c>
      <c r="Q59">
        <v>7.6453129999999998</v>
      </c>
      <c r="R59">
        <v>13.781423999999999</v>
      </c>
      <c r="S59">
        <v>11.883979</v>
      </c>
      <c r="T59">
        <v>0</v>
      </c>
      <c r="U59">
        <v>403.73615699999999</v>
      </c>
      <c r="V59">
        <v>14.100348</v>
      </c>
      <c r="W59">
        <v>32.186478000000001</v>
      </c>
      <c r="X59">
        <v>94.220721999999995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8.5554229999999993</v>
      </c>
      <c r="AG59">
        <v>0</v>
      </c>
      <c r="AH59">
        <v>0</v>
      </c>
      <c r="AI59">
        <v>0</v>
      </c>
      <c r="AJ59">
        <v>0</v>
      </c>
      <c r="AK59">
        <v>52.241011999999998</v>
      </c>
      <c r="AL59">
        <v>2.2405680000000001</v>
      </c>
      <c r="AM59">
        <v>0</v>
      </c>
      <c r="AN59">
        <v>0.57174000000000003</v>
      </c>
      <c r="AO59">
        <v>0</v>
      </c>
      <c r="AP59">
        <v>3.7050360000000002</v>
      </c>
      <c r="AQ59">
        <v>0</v>
      </c>
      <c r="AR59">
        <v>3.1930990000000001</v>
      </c>
      <c r="AS59">
        <v>5.1876290000000003</v>
      </c>
      <c r="AT59">
        <v>19.281969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89.66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1704.4510670000002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218.61574899999999</v>
      </c>
      <c r="L60">
        <v>287.71154200000001</v>
      </c>
      <c r="M60">
        <v>88.697199999999995</v>
      </c>
      <c r="N60">
        <v>113.88431199999999</v>
      </c>
      <c r="O60">
        <v>119.226029</v>
      </c>
      <c r="P60">
        <v>118.94583799999999</v>
      </c>
      <c r="Q60">
        <v>10.819323000000001</v>
      </c>
      <c r="R60">
        <v>13.781423999999999</v>
      </c>
      <c r="S60">
        <v>14.268293999999999</v>
      </c>
      <c r="T60">
        <v>0</v>
      </c>
      <c r="U60">
        <v>403.73615699999999</v>
      </c>
      <c r="V60">
        <v>14.100348</v>
      </c>
      <c r="W60">
        <v>32.186478000000001</v>
      </c>
      <c r="X60">
        <v>94.220721999999995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15.887261000000001</v>
      </c>
      <c r="AF60">
        <v>8.5554229999999993</v>
      </c>
      <c r="AG60">
        <v>0</v>
      </c>
      <c r="AH60">
        <v>0</v>
      </c>
      <c r="AI60">
        <v>0</v>
      </c>
      <c r="AJ60">
        <v>0</v>
      </c>
      <c r="AK60">
        <v>52.241011999999998</v>
      </c>
      <c r="AL60">
        <v>2.2405680000000001</v>
      </c>
      <c r="AM60">
        <v>0</v>
      </c>
      <c r="AN60">
        <v>0.57174000000000003</v>
      </c>
      <c r="AO60">
        <v>0</v>
      </c>
      <c r="AP60">
        <v>3.7050360000000002</v>
      </c>
      <c r="AQ60">
        <v>0</v>
      </c>
      <c r="AR60">
        <v>3.1930990000000001</v>
      </c>
      <c r="AS60">
        <v>5.1876290000000003</v>
      </c>
      <c r="AT60">
        <v>19.281969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89.66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1730.7171530000003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218.61574899999999</v>
      </c>
      <c r="L61">
        <v>321.45504199999999</v>
      </c>
      <c r="M61">
        <v>88.697199999999995</v>
      </c>
      <c r="N61">
        <v>113.88431199999999</v>
      </c>
      <c r="O61">
        <v>119.226029</v>
      </c>
      <c r="P61">
        <v>118.94583799999999</v>
      </c>
      <c r="Q61">
        <v>10.819323000000001</v>
      </c>
      <c r="R61">
        <v>13.781423999999999</v>
      </c>
      <c r="S61">
        <v>14.268293999999999</v>
      </c>
      <c r="T61">
        <v>0</v>
      </c>
      <c r="U61">
        <v>403.73615699999999</v>
      </c>
      <c r="V61">
        <v>14.100348</v>
      </c>
      <c r="W61">
        <v>32.186478000000001</v>
      </c>
      <c r="X61">
        <v>94.813209000000001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15.887261000000001</v>
      </c>
      <c r="AF61">
        <v>8.5554229999999993</v>
      </c>
      <c r="AG61">
        <v>0</v>
      </c>
      <c r="AH61">
        <v>0</v>
      </c>
      <c r="AI61">
        <v>0</v>
      </c>
      <c r="AJ61">
        <v>0</v>
      </c>
      <c r="AK61">
        <v>52.241011999999998</v>
      </c>
      <c r="AL61">
        <v>2.2405680000000001</v>
      </c>
      <c r="AM61">
        <v>0</v>
      </c>
      <c r="AN61">
        <v>0.57174000000000003</v>
      </c>
      <c r="AO61">
        <v>0</v>
      </c>
      <c r="AP61">
        <v>3.7050360000000002</v>
      </c>
      <c r="AQ61">
        <v>0</v>
      </c>
      <c r="AR61">
        <v>3.1930990000000001</v>
      </c>
      <c r="AS61">
        <v>5.1876290000000003</v>
      </c>
      <c r="AT61">
        <v>19.281969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89.66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1765.0531400000002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218.61574899999999</v>
      </c>
      <c r="L62">
        <v>331.09604200000001</v>
      </c>
      <c r="M62">
        <v>88.697199999999995</v>
      </c>
      <c r="N62">
        <v>113.88431199999999</v>
      </c>
      <c r="O62">
        <v>119.226029</v>
      </c>
      <c r="P62">
        <v>118.94583799999999</v>
      </c>
      <c r="Q62">
        <v>10.819323000000001</v>
      </c>
      <c r="R62">
        <v>13.781423999999999</v>
      </c>
      <c r="S62">
        <v>14.268293999999999</v>
      </c>
      <c r="T62">
        <v>0</v>
      </c>
      <c r="U62">
        <v>403.73615699999999</v>
      </c>
      <c r="V62">
        <v>14.100348</v>
      </c>
      <c r="W62">
        <v>32.186478000000001</v>
      </c>
      <c r="X62">
        <v>94.813209000000001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15.887261000000001</v>
      </c>
      <c r="AF62">
        <v>8.5554229999999993</v>
      </c>
      <c r="AG62">
        <v>0</v>
      </c>
      <c r="AH62">
        <v>0</v>
      </c>
      <c r="AI62">
        <v>0</v>
      </c>
      <c r="AJ62">
        <v>0</v>
      </c>
      <c r="AK62">
        <v>52.241011999999998</v>
      </c>
      <c r="AL62">
        <v>2.2405680000000001</v>
      </c>
      <c r="AM62">
        <v>0</v>
      </c>
      <c r="AN62">
        <v>0.57174000000000003</v>
      </c>
      <c r="AO62">
        <v>0</v>
      </c>
      <c r="AP62">
        <v>3.7050360000000002</v>
      </c>
      <c r="AQ62">
        <v>0</v>
      </c>
      <c r="AR62">
        <v>3.1930990000000001</v>
      </c>
      <c r="AS62">
        <v>5.1876290000000003</v>
      </c>
      <c r="AT62">
        <v>19.281969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89.66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1774.6941400000003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218.61574899999999</v>
      </c>
      <c r="L63">
        <v>335.91654199999999</v>
      </c>
      <c r="M63">
        <v>88.697199999999995</v>
      </c>
      <c r="N63">
        <v>113.88431199999999</v>
      </c>
      <c r="O63">
        <v>119.226029</v>
      </c>
      <c r="P63">
        <v>118.94583799999999</v>
      </c>
      <c r="Q63">
        <v>10.819323000000001</v>
      </c>
      <c r="R63">
        <v>13.781423999999999</v>
      </c>
      <c r="S63">
        <v>14.268293999999999</v>
      </c>
      <c r="T63">
        <v>0</v>
      </c>
      <c r="U63">
        <v>403.73615699999999</v>
      </c>
      <c r="V63">
        <v>14.100348</v>
      </c>
      <c r="W63">
        <v>32.186478000000001</v>
      </c>
      <c r="X63">
        <v>94.813209000000001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15.887261000000001</v>
      </c>
      <c r="AF63">
        <v>8.5554229999999993</v>
      </c>
      <c r="AG63">
        <v>0</v>
      </c>
      <c r="AH63">
        <v>0</v>
      </c>
      <c r="AI63">
        <v>0</v>
      </c>
      <c r="AJ63">
        <v>0</v>
      </c>
      <c r="AK63">
        <v>52.241011999999998</v>
      </c>
      <c r="AL63">
        <v>2.2405680000000001</v>
      </c>
      <c r="AM63">
        <v>0</v>
      </c>
      <c r="AN63">
        <v>0.57174000000000003</v>
      </c>
      <c r="AO63">
        <v>0</v>
      </c>
      <c r="AP63">
        <v>3.7050360000000002</v>
      </c>
      <c r="AQ63">
        <v>0</v>
      </c>
      <c r="AR63">
        <v>3.1930990000000001</v>
      </c>
      <c r="AS63">
        <v>5.1876290000000003</v>
      </c>
      <c r="AT63">
        <v>19.281969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89.66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1779.5146400000003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218.61574899999999</v>
      </c>
      <c r="L64">
        <v>352.78829200000001</v>
      </c>
      <c r="M64">
        <v>88.697199999999995</v>
      </c>
      <c r="N64">
        <v>113.88431199999999</v>
      </c>
      <c r="O64">
        <v>119.226029</v>
      </c>
      <c r="P64">
        <v>118.94583799999999</v>
      </c>
      <c r="Q64">
        <v>10.819323000000001</v>
      </c>
      <c r="R64">
        <v>13.781423999999999</v>
      </c>
      <c r="S64">
        <v>14.268293999999999</v>
      </c>
      <c r="T64">
        <v>0</v>
      </c>
      <c r="U64">
        <v>403.73615699999999</v>
      </c>
      <c r="V64">
        <v>14.100348</v>
      </c>
      <c r="W64">
        <v>32.186478000000001</v>
      </c>
      <c r="X64">
        <v>94.813209000000001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15.887261000000001</v>
      </c>
      <c r="AF64">
        <v>8.5554229999999993</v>
      </c>
      <c r="AG64">
        <v>0</v>
      </c>
      <c r="AH64">
        <v>0</v>
      </c>
      <c r="AI64">
        <v>0</v>
      </c>
      <c r="AJ64">
        <v>0</v>
      </c>
      <c r="AK64">
        <v>52.241011999999998</v>
      </c>
      <c r="AL64">
        <v>2.2405680000000001</v>
      </c>
      <c r="AM64">
        <v>0</v>
      </c>
      <c r="AN64">
        <v>0.57174000000000003</v>
      </c>
      <c r="AO64">
        <v>0</v>
      </c>
      <c r="AP64">
        <v>3.7050360000000002</v>
      </c>
      <c r="AQ64">
        <v>0</v>
      </c>
      <c r="AR64">
        <v>3.1930990000000001</v>
      </c>
      <c r="AS64">
        <v>5.1876290000000003</v>
      </c>
      <c r="AT64">
        <v>19.281969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89.66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1796.3863900000001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252.55206899999999</v>
      </c>
      <c r="L65">
        <v>359.05494199999998</v>
      </c>
      <c r="M65">
        <v>88.697199999999995</v>
      </c>
      <c r="N65">
        <v>113.88431199999999</v>
      </c>
      <c r="O65">
        <v>119.226029</v>
      </c>
      <c r="P65">
        <v>118.94583799999999</v>
      </c>
      <c r="Q65">
        <v>10.819323000000001</v>
      </c>
      <c r="R65">
        <v>19.415754</v>
      </c>
      <c r="S65">
        <v>14.268293999999999</v>
      </c>
      <c r="T65">
        <v>0</v>
      </c>
      <c r="U65">
        <v>403.73615699999999</v>
      </c>
      <c r="V65">
        <v>19.985793000000001</v>
      </c>
      <c r="W65">
        <v>32.186478000000001</v>
      </c>
      <c r="X65">
        <v>94.813209000000001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15.887261000000001</v>
      </c>
      <c r="AF65">
        <v>8.5554229999999993</v>
      </c>
      <c r="AG65">
        <v>0</v>
      </c>
      <c r="AH65">
        <v>0</v>
      </c>
      <c r="AI65">
        <v>0</v>
      </c>
      <c r="AJ65">
        <v>0</v>
      </c>
      <c r="AK65">
        <v>52.241011999999998</v>
      </c>
      <c r="AL65">
        <v>2.2405680000000001</v>
      </c>
      <c r="AM65">
        <v>0</v>
      </c>
      <c r="AN65">
        <v>0.57174000000000003</v>
      </c>
      <c r="AO65">
        <v>0</v>
      </c>
      <c r="AP65">
        <v>8.0275789999999994</v>
      </c>
      <c r="AQ65">
        <v>0</v>
      </c>
      <c r="AR65">
        <v>3.1930990000000001</v>
      </c>
      <c r="AS65">
        <v>7.1329900000000004</v>
      </c>
      <c r="AT65">
        <v>19.281969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89.66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1854.3770390000004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295.74374899999998</v>
      </c>
      <c r="L66">
        <v>359.27668599999998</v>
      </c>
      <c r="M66">
        <v>88.697199999999995</v>
      </c>
      <c r="N66">
        <v>113.88431199999999</v>
      </c>
      <c r="O66">
        <v>119.226029</v>
      </c>
      <c r="P66">
        <v>118.94583799999999</v>
      </c>
      <c r="Q66">
        <v>14.008373000000001</v>
      </c>
      <c r="R66">
        <v>19.417069999999999</v>
      </c>
      <c r="S66">
        <v>14.268293999999999</v>
      </c>
      <c r="T66">
        <v>0</v>
      </c>
      <c r="U66">
        <v>403.73615699999999</v>
      </c>
      <c r="V66">
        <v>19.985793000000001</v>
      </c>
      <c r="W66">
        <v>32.186478000000001</v>
      </c>
      <c r="X66">
        <v>94.813209000000001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15.887261000000001</v>
      </c>
      <c r="AF66">
        <v>8.5554229999999993</v>
      </c>
      <c r="AG66">
        <v>0</v>
      </c>
      <c r="AH66">
        <v>0</v>
      </c>
      <c r="AI66">
        <v>0</v>
      </c>
      <c r="AJ66">
        <v>0</v>
      </c>
      <c r="AK66">
        <v>52.241011999999998</v>
      </c>
      <c r="AL66">
        <v>2.2405680000000001</v>
      </c>
      <c r="AM66">
        <v>0</v>
      </c>
      <c r="AN66">
        <v>0.57174000000000003</v>
      </c>
      <c r="AO66">
        <v>0</v>
      </c>
      <c r="AP66">
        <v>8.0275789999999994</v>
      </c>
      <c r="AQ66">
        <v>0</v>
      </c>
      <c r="AR66">
        <v>3.1930990000000001</v>
      </c>
      <c r="AS66">
        <v>7.1329900000000004</v>
      </c>
      <c r="AT66">
        <v>19.281969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89.66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1900.9808290000001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329.298092</v>
      </c>
      <c r="L67">
        <v>406.80681600000003</v>
      </c>
      <c r="M67">
        <v>88.697199999999995</v>
      </c>
      <c r="N67">
        <v>113.88431199999999</v>
      </c>
      <c r="O67">
        <v>119.226029</v>
      </c>
      <c r="P67">
        <v>118.94583799999999</v>
      </c>
      <c r="Q67">
        <v>14.008373000000001</v>
      </c>
      <c r="R67">
        <v>19.417069999999999</v>
      </c>
      <c r="S67">
        <v>14.268293999999999</v>
      </c>
      <c r="T67">
        <v>0</v>
      </c>
      <c r="U67">
        <v>403.73615699999999</v>
      </c>
      <c r="V67">
        <v>19.985793000000001</v>
      </c>
      <c r="W67">
        <v>32.186478000000001</v>
      </c>
      <c r="X67">
        <v>94.813209000000001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15.887261000000001</v>
      </c>
      <c r="AF67">
        <v>8.5554229999999993</v>
      </c>
      <c r="AG67">
        <v>0</v>
      </c>
      <c r="AH67">
        <v>0</v>
      </c>
      <c r="AI67">
        <v>0</v>
      </c>
      <c r="AJ67">
        <v>0</v>
      </c>
      <c r="AK67">
        <v>52.241011999999998</v>
      </c>
      <c r="AL67">
        <v>14.563694999999999</v>
      </c>
      <c r="AM67">
        <v>0</v>
      </c>
      <c r="AN67">
        <v>0.57174000000000003</v>
      </c>
      <c r="AO67">
        <v>0</v>
      </c>
      <c r="AP67">
        <v>8.0275789999999994</v>
      </c>
      <c r="AQ67">
        <v>0</v>
      </c>
      <c r="AR67">
        <v>4.7896489999999998</v>
      </c>
      <c r="AS67">
        <v>7.1329900000000004</v>
      </c>
      <c r="AT67">
        <v>19.281969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89.66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1995.9849790000003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329.298092</v>
      </c>
      <c r="L68">
        <v>426.08881600000001</v>
      </c>
      <c r="M68">
        <v>88.697199999999995</v>
      </c>
      <c r="N68">
        <v>113.88431199999999</v>
      </c>
      <c r="O68">
        <v>119.226029</v>
      </c>
      <c r="P68">
        <v>118.94583799999999</v>
      </c>
      <c r="Q68">
        <v>14.008373000000001</v>
      </c>
      <c r="R68">
        <v>19.417069999999999</v>
      </c>
      <c r="S68">
        <v>14.268293999999999</v>
      </c>
      <c r="T68">
        <v>0</v>
      </c>
      <c r="U68">
        <v>403.73615699999999</v>
      </c>
      <c r="V68">
        <v>19.985793000000001</v>
      </c>
      <c r="W68">
        <v>32.186478000000001</v>
      </c>
      <c r="X68">
        <v>94.813209000000001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15.887261000000001</v>
      </c>
      <c r="AF68">
        <v>8.5554229999999993</v>
      </c>
      <c r="AG68">
        <v>0</v>
      </c>
      <c r="AH68">
        <v>0</v>
      </c>
      <c r="AI68">
        <v>0</v>
      </c>
      <c r="AJ68">
        <v>0</v>
      </c>
      <c r="AK68">
        <v>52.241011999999998</v>
      </c>
      <c r="AL68">
        <v>68.337335999999993</v>
      </c>
      <c r="AM68">
        <v>0</v>
      </c>
      <c r="AN68">
        <v>0.57174000000000003</v>
      </c>
      <c r="AO68">
        <v>0</v>
      </c>
      <c r="AP68">
        <v>8.0275789999999994</v>
      </c>
      <c r="AQ68">
        <v>0</v>
      </c>
      <c r="AR68">
        <v>4.7896489999999998</v>
      </c>
      <c r="AS68">
        <v>7.1329900000000004</v>
      </c>
      <c r="AT68">
        <v>19.281969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89.66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2069.0406200000002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329.298092</v>
      </c>
      <c r="L69">
        <v>387.52481599999999</v>
      </c>
      <c r="M69">
        <v>88.697199999999995</v>
      </c>
      <c r="N69">
        <v>113.88431199999999</v>
      </c>
      <c r="O69">
        <v>119.226029</v>
      </c>
      <c r="P69">
        <v>118.94583799999999</v>
      </c>
      <c r="Q69">
        <v>14.008373000000001</v>
      </c>
      <c r="R69">
        <v>19.417069999999999</v>
      </c>
      <c r="S69">
        <v>14.268293999999999</v>
      </c>
      <c r="T69">
        <v>0</v>
      </c>
      <c r="U69">
        <v>403.73615699999999</v>
      </c>
      <c r="V69">
        <v>19.985793000000001</v>
      </c>
      <c r="W69">
        <v>32.186478000000001</v>
      </c>
      <c r="X69">
        <v>94.813209000000001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15.887261000000001</v>
      </c>
      <c r="AF69">
        <v>8.5554229999999993</v>
      </c>
      <c r="AG69">
        <v>0</v>
      </c>
      <c r="AH69">
        <v>0</v>
      </c>
      <c r="AI69">
        <v>0</v>
      </c>
      <c r="AJ69">
        <v>0</v>
      </c>
      <c r="AK69">
        <v>52.241011999999998</v>
      </c>
      <c r="AL69">
        <v>68.337335999999993</v>
      </c>
      <c r="AM69">
        <v>0</v>
      </c>
      <c r="AN69">
        <v>0.57174000000000003</v>
      </c>
      <c r="AO69">
        <v>0</v>
      </c>
      <c r="AP69">
        <v>8.0275789999999994</v>
      </c>
      <c r="AQ69">
        <v>0</v>
      </c>
      <c r="AR69">
        <v>4.7896489999999998</v>
      </c>
      <c r="AS69">
        <v>7.1329900000000004</v>
      </c>
      <c r="AT69">
        <v>19.281969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89.66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2030.4766200000004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329.298092</v>
      </c>
      <c r="L70">
        <v>397.16581600000001</v>
      </c>
      <c r="M70">
        <v>88.697199999999995</v>
      </c>
      <c r="N70">
        <v>113.88431199999999</v>
      </c>
      <c r="O70">
        <v>119.226029</v>
      </c>
      <c r="P70">
        <v>118.94583799999999</v>
      </c>
      <c r="Q70">
        <v>14.008373000000001</v>
      </c>
      <c r="R70">
        <v>19.417069999999999</v>
      </c>
      <c r="S70">
        <v>14.268293999999999</v>
      </c>
      <c r="T70">
        <v>0</v>
      </c>
      <c r="U70">
        <v>403.73615699999999</v>
      </c>
      <c r="V70">
        <v>19.985793000000001</v>
      </c>
      <c r="W70">
        <v>32.186478000000001</v>
      </c>
      <c r="X70">
        <v>94.813209000000001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15.887261000000001</v>
      </c>
      <c r="AF70">
        <v>8.5554229999999993</v>
      </c>
      <c r="AG70">
        <v>0</v>
      </c>
      <c r="AH70">
        <v>0</v>
      </c>
      <c r="AI70">
        <v>0</v>
      </c>
      <c r="AJ70">
        <v>0</v>
      </c>
      <c r="AK70">
        <v>52.241011999999998</v>
      </c>
      <c r="AL70">
        <v>68.337335999999993</v>
      </c>
      <c r="AM70">
        <v>0</v>
      </c>
      <c r="AN70">
        <v>0.57174000000000003</v>
      </c>
      <c r="AO70">
        <v>0</v>
      </c>
      <c r="AP70">
        <v>8.0275789999999994</v>
      </c>
      <c r="AQ70">
        <v>0</v>
      </c>
      <c r="AR70">
        <v>4.7896489999999998</v>
      </c>
      <c r="AS70">
        <v>7.1329900000000004</v>
      </c>
      <c r="AT70">
        <v>19.281969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89.66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2040.1176200000002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329.298092</v>
      </c>
      <c r="L71">
        <v>451.830286</v>
      </c>
      <c r="M71">
        <v>88.697199999999995</v>
      </c>
      <c r="N71">
        <v>113.88431199999999</v>
      </c>
      <c r="O71">
        <v>119.226029</v>
      </c>
      <c r="P71">
        <v>118.94583799999999</v>
      </c>
      <c r="Q71">
        <v>15.841987</v>
      </c>
      <c r="R71">
        <v>19.417069999999999</v>
      </c>
      <c r="S71">
        <v>14.268293999999999</v>
      </c>
      <c r="T71">
        <v>0</v>
      </c>
      <c r="U71">
        <v>403.73615699999999</v>
      </c>
      <c r="V71">
        <v>19.985793000000001</v>
      </c>
      <c r="W71">
        <v>35.112521999999998</v>
      </c>
      <c r="X71">
        <v>94.813209000000001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15.887261000000001</v>
      </c>
      <c r="AF71">
        <v>8.5554229999999993</v>
      </c>
      <c r="AG71">
        <v>0</v>
      </c>
      <c r="AH71">
        <v>18.260054</v>
      </c>
      <c r="AI71">
        <v>0</v>
      </c>
      <c r="AJ71">
        <v>0</v>
      </c>
      <c r="AK71">
        <v>52.241011999999998</v>
      </c>
      <c r="AL71">
        <v>68.337335999999993</v>
      </c>
      <c r="AM71">
        <v>0</v>
      </c>
      <c r="AN71">
        <v>0.57174000000000003</v>
      </c>
      <c r="AO71">
        <v>0</v>
      </c>
      <c r="AP71">
        <v>3.7050360000000002</v>
      </c>
      <c r="AQ71">
        <v>15.002359999999999</v>
      </c>
      <c r="AR71">
        <v>4.7896489999999998</v>
      </c>
      <c r="AS71">
        <v>7.1329900000000004</v>
      </c>
      <c r="AT71">
        <v>19.281969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89.66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2128.4816190000001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329.298092</v>
      </c>
      <c r="L72">
        <v>451.830286</v>
      </c>
      <c r="M72">
        <v>88.697199999999995</v>
      </c>
      <c r="N72">
        <v>113.88431199999999</v>
      </c>
      <c r="O72">
        <v>119.226029</v>
      </c>
      <c r="P72">
        <v>118.94583799999999</v>
      </c>
      <c r="Q72">
        <v>19.418614999999999</v>
      </c>
      <c r="R72">
        <v>19.417069999999999</v>
      </c>
      <c r="S72">
        <v>14.268293999999999</v>
      </c>
      <c r="T72">
        <v>0</v>
      </c>
      <c r="U72">
        <v>403.73615699999999</v>
      </c>
      <c r="V72">
        <v>19.985793000000001</v>
      </c>
      <c r="W72">
        <v>35.112521999999998</v>
      </c>
      <c r="X72">
        <v>94.813209000000001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15.887261000000001</v>
      </c>
      <c r="AF72">
        <v>8.5554229999999993</v>
      </c>
      <c r="AG72">
        <v>0</v>
      </c>
      <c r="AH72">
        <v>36.520108</v>
      </c>
      <c r="AI72">
        <v>0</v>
      </c>
      <c r="AJ72">
        <v>0</v>
      </c>
      <c r="AK72">
        <v>52.241011999999998</v>
      </c>
      <c r="AL72">
        <v>13.44341</v>
      </c>
      <c r="AM72">
        <v>0</v>
      </c>
      <c r="AN72">
        <v>0.57174000000000003</v>
      </c>
      <c r="AO72">
        <v>0</v>
      </c>
      <c r="AP72">
        <v>3.7050360000000002</v>
      </c>
      <c r="AQ72">
        <v>15.002359999999999</v>
      </c>
      <c r="AR72">
        <v>4.7896489999999998</v>
      </c>
      <c r="AS72">
        <v>7.1329900000000004</v>
      </c>
      <c r="AT72">
        <v>19.281969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89.66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2095.4243750000001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329.298092</v>
      </c>
      <c r="L73">
        <v>451.830286</v>
      </c>
      <c r="M73">
        <v>88.697199999999995</v>
      </c>
      <c r="N73">
        <v>113.88431199999999</v>
      </c>
      <c r="O73">
        <v>119.226029</v>
      </c>
      <c r="P73">
        <v>118.94583799999999</v>
      </c>
      <c r="Q73">
        <v>16.239782000000002</v>
      </c>
      <c r="R73">
        <v>19.417069999999999</v>
      </c>
      <c r="S73">
        <v>14.268293999999999</v>
      </c>
      <c r="T73">
        <v>0</v>
      </c>
      <c r="U73">
        <v>403.73615699999999</v>
      </c>
      <c r="V73">
        <v>19.985793000000001</v>
      </c>
      <c r="W73">
        <v>36.867184000000002</v>
      </c>
      <c r="X73">
        <v>94.809594000000004</v>
      </c>
      <c r="Y73">
        <v>0</v>
      </c>
      <c r="Z73">
        <v>0</v>
      </c>
      <c r="AA73">
        <v>6.7785869999999999</v>
      </c>
      <c r="AB73">
        <v>12.697236</v>
      </c>
      <c r="AC73">
        <v>0</v>
      </c>
      <c r="AD73">
        <v>1.273576</v>
      </c>
      <c r="AE73">
        <v>15.887261000000001</v>
      </c>
      <c r="AF73">
        <v>8.5554229999999993</v>
      </c>
      <c r="AG73">
        <v>0</v>
      </c>
      <c r="AH73">
        <v>68.475201999999996</v>
      </c>
      <c r="AI73">
        <v>3.6818979999999999</v>
      </c>
      <c r="AJ73">
        <v>0</v>
      </c>
      <c r="AK73">
        <v>52.241011999999998</v>
      </c>
      <c r="AL73">
        <v>2.2405680000000001</v>
      </c>
      <c r="AM73">
        <v>0</v>
      </c>
      <c r="AN73">
        <v>0.57174000000000003</v>
      </c>
      <c r="AO73">
        <v>0</v>
      </c>
      <c r="AP73">
        <v>3.7050360000000002</v>
      </c>
      <c r="AQ73">
        <v>30.004719999999999</v>
      </c>
      <c r="AR73">
        <v>7.4505650000000001</v>
      </c>
      <c r="AS73">
        <v>7.1329900000000004</v>
      </c>
      <c r="AT73">
        <v>19.281969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89.66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2156.8434140000004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329.298092</v>
      </c>
      <c r="L74">
        <v>451.830286</v>
      </c>
      <c r="M74">
        <v>88.697199999999995</v>
      </c>
      <c r="N74">
        <v>113.88431199999999</v>
      </c>
      <c r="O74">
        <v>119.226029</v>
      </c>
      <c r="P74">
        <v>118.94583799999999</v>
      </c>
      <c r="Q74">
        <v>16.239782000000002</v>
      </c>
      <c r="R74">
        <v>19.417069999999999</v>
      </c>
      <c r="S74">
        <v>14.268293999999999</v>
      </c>
      <c r="T74">
        <v>0</v>
      </c>
      <c r="U74">
        <v>403.73615699999999</v>
      </c>
      <c r="V74">
        <v>19.985793000000001</v>
      </c>
      <c r="W74">
        <v>36.867184000000002</v>
      </c>
      <c r="X74">
        <v>94.809594000000004</v>
      </c>
      <c r="Y74">
        <v>0</v>
      </c>
      <c r="Z74">
        <v>0</v>
      </c>
      <c r="AA74">
        <v>13.404845999999999</v>
      </c>
      <c r="AB74">
        <v>12.697236</v>
      </c>
      <c r="AC74">
        <v>0</v>
      </c>
      <c r="AD74">
        <v>7.6414569999999999</v>
      </c>
      <c r="AE74">
        <v>15.887261000000001</v>
      </c>
      <c r="AF74">
        <v>8.5554229999999993</v>
      </c>
      <c r="AG74">
        <v>0</v>
      </c>
      <c r="AH74">
        <v>91.300269999999998</v>
      </c>
      <c r="AI74">
        <v>15.763432</v>
      </c>
      <c r="AJ74">
        <v>0</v>
      </c>
      <c r="AK74">
        <v>52.241011999999998</v>
      </c>
      <c r="AL74">
        <v>2.2405680000000001</v>
      </c>
      <c r="AM74">
        <v>4.3694940000000004</v>
      </c>
      <c r="AN74">
        <v>0.57174000000000003</v>
      </c>
      <c r="AO74">
        <v>0</v>
      </c>
      <c r="AP74">
        <v>3.7050360000000002</v>
      </c>
      <c r="AQ74">
        <v>45.007080000000002</v>
      </c>
      <c r="AR74">
        <v>38.317189999999997</v>
      </c>
      <c r="AS74">
        <v>7.1329900000000004</v>
      </c>
      <c r="AT74">
        <v>19.281969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89.66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2254.9826349999998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329.298092</v>
      </c>
      <c r="L75">
        <v>451.830286</v>
      </c>
      <c r="M75">
        <v>88.697199999999995</v>
      </c>
      <c r="N75">
        <v>113.88431199999999</v>
      </c>
      <c r="O75">
        <v>119.226029</v>
      </c>
      <c r="P75">
        <v>118.94583799999999</v>
      </c>
      <c r="Q75">
        <v>16.239782000000002</v>
      </c>
      <c r="R75">
        <v>19.417069999999999</v>
      </c>
      <c r="S75">
        <v>14.268293999999999</v>
      </c>
      <c r="T75">
        <v>0</v>
      </c>
      <c r="U75">
        <v>403.73615699999999</v>
      </c>
      <c r="V75">
        <v>19.985793000000001</v>
      </c>
      <c r="W75">
        <v>38.038566000000003</v>
      </c>
      <c r="X75">
        <v>94.809594000000004</v>
      </c>
      <c r="Y75">
        <v>0</v>
      </c>
      <c r="Z75">
        <v>2.1210200000000001</v>
      </c>
      <c r="AA75">
        <v>21.325892</v>
      </c>
      <c r="AB75">
        <v>25.394470999999999</v>
      </c>
      <c r="AC75">
        <v>0</v>
      </c>
      <c r="AD75">
        <v>26.424157000000001</v>
      </c>
      <c r="AE75">
        <v>31.774522000000001</v>
      </c>
      <c r="AF75">
        <v>17.110847</v>
      </c>
      <c r="AG75">
        <v>0</v>
      </c>
      <c r="AH75">
        <v>107.734319</v>
      </c>
      <c r="AI75">
        <v>31.526864</v>
      </c>
      <c r="AJ75">
        <v>0</v>
      </c>
      <c r="AK75">
        <v>52.241011999999998</v>
      </c>
      <c r="AL75">
        <v>2.2405680000000001</v>
      </c>
      <c r="AM75">
        <v>4.3694940000000004</v>
      </c>
      <c r="AN75">
        <v>0.57174000000000003</v>
      </c>
      <c r="AO75">
        <v>0</v>
      </c>
      <c r="AP75">
        <v>3.7050360000000002</v>
      </c>
      <c r="AQ75">
        <v>45.007080000000002</v>
      </c>
      <c r="AR75">
        <v>38.317189999999997</v>
      </c>
      <c r="AS75">
        <v>7.1329900000000004</v>
      </c>
      <c r="AT75">
        <v>19.281969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89.66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2354.3161840000002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329.298092</v>
      </c>
      <c r="L76">
        <v>451.830286</v>
      </c>
      <c r="M76">
        <v>88.697199999999995</v>
      </c>
      <c r="N76">
        <v>113.88431199999999</v>
      </c>
      <c r="O76">
        <v>119.226029</v>
      </c>
      <c r="P76">
        <v>118.94583799999999</v>
      </c>
      <c r="Q76">
        <v>14.008373000000001</v>
      </c>
      <c r="R76">
        <v>19.417069999999999</v>
      </c>
      <c r="S76">
        <v>14.268293999999999</v>
      </c>
      <c r="T76">
        <v>0</v>
      </c>
      <c r="U76">
        <v>403.73615699999999</v>
      </c>
      <c r="V76">
        <v>19.985793000000001</v>
      </c>
      <c r="W76">
        <v>38.038566000000003</v>
      </c>
      <c r="X76">
        <v>94.809594000000004</v>
      </c>
      <c r="Y76">
        <v>0</v>
      </c>
      <c r="Z76">
        <v>12.573407</v>
      </c>
      <c r="AA76">
        <v>30.46556</v>
      </c>
      <c r="AB76">
        <v>38.091707</v>
      </c>
      <c r="AC76">
        <v>9.330406</v>
      </c>
      <c r="AD76">
        <v>35.232208999999997</v>
      </c>
      <c r="AE76">
        <v>47.661783999999997</v>
      </c>
      <c r="AF76">
        <v>19.012052000000001</v>
      </c>
      <c r="AG76">
        <v>0</v>
      </c>
      <c r="AH76">
        <v>135.30699999999999</v>
      </c>
      <c r="AI76">
        <v>31.526864</v>
      </c>
      <c r="AJ76">
        <v>0</v>
      </c>
      <c r="AK76">
        <v>52.241011999999998</v>
      </c>
      <c r="AL76">
        <v>2.2405680000000001</v>
      </c>
      <c r="AM76">
        <v>10.157788</v>
      </c>
      <c r="AN76">
        <v>0.57174000000000003</v>
      </c>
      <c r="AO76">
        <v>0</v>
      </c>
      <c r="AP76">
        <v>3.7050360000000002</v>
      </c>
      <c r="AQ76">
        <v>45.007080000000002</v>
      </c>
      <c r="AR76">
        <v>8.5149310000000007</v>
      </c>
      <c r="AS76">
        <v>7.1329900000000004</v>
      </c>
      <c r="AT76">
        <v>19.281969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89.66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2423.8597070000001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329.298092</v>
      </c>
      <c r="L77">
        <v>451.830286</v>
      </c>
      <c r="M77">
        <v>88.697199999999995</v>
      </c>
      <c r="N77">
        <v>113.88431199999999</v>
      </c>
      <c r="O77">
        <v>119.226029</v>
      </c>
      <c r="P77">
        <v>118.94583799999999</v>
      </c>
      <c r="Q77">
        <v>14.008373000000001</v>
      </c>
      <c r="R77">
        <v>19.417069999999999</v>
      </c>
      <c r="S77">
        <v>14.268293999999999</v>
      </c>
      <c r="T77">
        <v>0</v>
      </c>
      <c r="U77">
        <v>403.73615699999999</v>
      </c>
      <c r="V77">
        <v>19.985793000000001</v>
      </c>
      <c r="W77">
        <v>38.038566000000003</v>
      </c>
      <c r="X77">
        <v>94.809594000000004</v>
      </c>
      <c r="Y77">
        <v>0</v>
      </c>
      <c r="Z77">
        <v>12.573407</v>
      </c>
      <c r="AA77">
        <v>36.558672000000001</v>
      </c>
      <c r="AB77">
        <v>38.091707</v>
      </c>
      <c r="AC77">
        <v>9.330406</v>
      </c>
      <c r="AD77">
        <v>35.232208999999997</v>
      </c>
      <c r="AE77">
        <v>47.661783999999997</v>
      </c>
      <c r="AF77">
        <v>19.012052000000001</v>
      </c>
      <c r="AG77">
        <v>0</v>
      </c>
      <c r="AH77">
        <v>135.30699999999999</v>
      </c>
      <c r="AI77">
        <v>31.526864</v>
      </c>
      <c r="AJ77">
        <v>0</v>
      </c>
      <c r="AK77">
        <v>52.241011999999998</v>
      </c>
      <c r="AL77">
        <v>2.2405680000000001</v>
      </c>
      <c r="AM77">
        <v>10.157788</v>
      </c>
      <c r="AN77">
        <v>0.57174000000000003</v>
      </c>
      <c r="AO77">
        <v>0</v>
      </c>
      <c r="AP77">
        <v>3.7050360000000002</v>
      </c>
      <c r="AQ77">
        <v>45.007080000000002</v>
      </c>
      <c r="AR77">
        <v>6.3861980000000003</v>
      </c>
      <c r="AS77">
        <v>7.1329900000000004</v>
      </c>
      <c r="AT77">
        <v>19.281969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89.66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2427.8240860000001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329.298092</v>
      </c>
      <c r="L78">
        <v>451.830286</v>
      </c>
      <c r="M78">
        <v>88.697199999999995</v>
      </c>
      <c r="N78">
        <v>113.88431199999999</v>
      </c>
      <c r="O78">
        <v>119.226029</v>
      </c>
      <c r="P78">
        <v>118.94583799999999</v>
      </c>
      <c r="Q78">
        <v>14.008373000000001</v>
      </c>
      <c r="R78">
        <v>19.417069999999999</v>
      </c>
      <c r="S78">
        <v>14.268293999999999</v>
      </c>
      <c r="T78">
        <v>0</v>
      </c>
      <c r="U78">
        <v>403.73615699999999</v>
      </c>
      <c r="V78">
        <v>19.985793000000001</v>
      </c>
      <c r="W78">
        <v>38.038566000000003</v>
      </c>
      <c r="X78">
        <v>94.809594000000004</v>
      </c>
      <c r="Y78">
        <v>0</v>
      </c>
      <c r="Z78">
        <v>12.573407</v>
      </c>
      <c r="AA78">
        <v>36.558672000000001</v>
      </c>
      <c r="AB78">
        <v>38.091707</v>
      </c>
      <c r="AC78">
        <v>9.330406</v>
      </c>
      <c r="AD78">
        <v>35.232208999999997</v>
      </c>
      <c r="AE78">
        <v>47.661783999999997</v>
      </c>
      <c r="AF78">
        <v>19.012052000000001</v>
      </c>
      <c r="AG78">
        <v>0</v>
      </c>
      <c r="AH78">
        <v>135.30699999999999</v>
      </c>
      <c r="AI78">
        <v>31.526864</v>
      </c>
      <c r="AJ78">
        <v>0</v>
      </c>
      <c r="AK78">
        <v>52.241011999999998</v>
      </c>
      <c r="AL78">
        <v>2.2405680000000001</v>
      </c>
      <c r="AM78">
        <v>10.157788</v>
      </c>
      <c r="AN78">
        <v>0.57174000000000003</v>
      </c>
      <c r="AO78">
        <v>0</v>
      </c>
      <c r="AP78">
        <v>3.7050360000000002</v>
      </c>
      <c r="AQ78">
        <v>45.007080000000002</v>
      </c>
      <c r="AR78">
        <v>6.3861980000000003</v>
      </c>
      <c r="AS78">
        <v>7.1329900000000004</v>
      </c>
      <c r="AT78">
        <v>19.281969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89.66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2427.8240860000001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329.298092</v>
      </c>
      <c r="L79">
        <v>403.62528600000002</v>
      </c>
      <c r="M79">
        <v>88.697199999999995</v>
      </c>
      <c r="N79">
        <v>113.88431199999999</v>
      </c>
      <c r="O79">
        <v>119.226029</v>
      </c>
      <c r="P79">
        <v>118.94583799999999</v>
      </c>
      <c r="Q79">
        <v>11.997164</v>
      </c>
      <c r="R79">
        <v>19.417069999999999</v>
      </c>
      <c r="S79">
        <v>14.268293999999999</v>
      </c>
      <c r="T79">
        <v>0</v>
      </c>
      <c r="U79">
        <v>403.73615699999999</v>
      </c>
      <c r="V79">
        <v>19.985793000000001</v>
      </c>
      <c r="W79">
        <v>39.794192000000002</v>
      </c>
      <c r="X79">
        <v>94.809594000000004</v>
      </c>
      <c r="Y79">
        <v>0</v>
      </c>
      <c r="Z79">
        <v>12.573407</v>
      </c>
      <c r="AA79">
        <v>25.134087000000001</v>
      </c>
      <c r="AB79">
        <v>38.091707</v>
      </c>
      <c r="AC79">
        <v>14.732219000000001</v>
      </c>
      <c r="AD79">
        <v>35.232208999999997</v>
      </c>
      <c r="AE79">
        <v>47.661783999999997</v>
      </c>
      <c r="AF79">
        <v>19.012052000000001</v>
      </c>
      <c r="AG79">
        <v>0</v>
      </c>
      <c r="AH79">
        <v>135.12440000000001</v>
      </c>
      <c r="AI79">
        <v>15.763432</v>
      </c>
      <c r="AJ79">
        <v>0</v>
      </c>
      <c r="AK79">
        <v>52.241011999999998</v>
      </c>
      <c r="AL79">
        <v>2.2405680000000001</v>
      </c>
      <c r="AM79">
        <v>10.157788</v>
      </c>
      <c r="AN79">
        <v>0.57174000000000003</v>
      </c>
      <c r="AO79">
        <v>0</v>
      </c>
      <c r="AP79">
        <v>3.7050360000000002</v>
      </c>
      <c r="AQ79">
        <v>45.007080000000002</v>
      </c>
      <c r="AR79">
        <v>6.3861980000000003</v>
      </c>
      <c r="AS79">
        <v>7.1329900000000004</v>
      </c>
      <c r="AT79">
        <v>19.281969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89.66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2357.3946990000004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329.298092</v>
      </c>
      <c r="L80">
        <v>403.62528600000002</v>
      </c>
      <c r="M80">
        <v>88.697199999999995</v>
      </c>
      <c r="N80">
        <v>113.88431199999999</v>
      </c>
      <c r="O80">
        <v>119.226029</v>
      </c>
      <c r="P80">
        <v>118.94583799999999</v>
      </c>
      <c r="Q80">
        <v>11.997164</v>
      </c>
      <c r="R80">
        <v>19.417069999999999</v>
      </c>
      <c r="S80">
        <v>14.268293999999999</v>
      </c>
      <c r="T80">
        <v>0</v>
      </c>
      <c r="U80">
        <v>403.73615699999999</v>
      </c>
      <c r="V80">
        <v>19.985793000000001</v>
      </c>
      <c r="W80">
        <v>39.794192000000002</v>
      </c>
      <c r="X80">
        <v>94.809594000000004</v>
      </c>
      <c r="Y80">
        <v>0</v>
      </c>
      <c r="Z80">
        <v>12.573407</v>
      </c>
      <c r="AA80">
        <v>25.134087000000001</v>
      </c>
      <c r="AB80">
        <v>38.091707</v>
      </c>
      <c r="AC80">
        <v>14.732219000000001</v>
      </c>
      <c r="AD80">
        <v>35.232208999999997</v>
      </c>
      <c r="AE80">
        <v>47.661783999999997</v>
      </c>
      <c r="AF80">
        <v>19.012052000000001</v>
      </c>
      <c r="AG80">
        <v>0</v>
      </c>
      <c r="AH80">
        <v>127.82037800000001</v>
      </c>
      <c r="AI80">
        <v>3.6818979999999999</v>
      </c>
      <c r="AJ80">
        <v>0</v>
      </c>
      <c r="AK80">
        <v>52.241011999999998</v>
      </c>
      <c r="AL80">
        <v>2.2405680000000001</v>
      </c>
      <c r="AM80">
        <v>10.157788</v>
      </c>
      <c r="AN80">
        <v>0.57174000000000003</v>
      </c>
      <c r="AO80">
        <v>0</v>
      </c>
      <c r="AP80">
        <v>3.7050360000000002</v>
      </c>
      <c r="AQ80">
        <v>45.007080000000002</v>
      </c>
      <c r="AR80">
        <v>6.3861980000000003</v>
      </c>
      <c r="AS80">
        <v>7.1329900000000004</v>
      </c>
      <c r="AT80">
        <v>19.281969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89.66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2338.0091429999998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329.298092</v>
      </c>
      <c r="L81">
        <v>403.62528600000002</v>
      </c>
      <c r="M81">
        <v>88.697199999999995</v>
      </c>
      <c r="N81">
        <v>113.88431199999999</v>
      </c>
      <c r="O81">
        <v>119.226029</v>
      </c>
      <c r="P81">
        <v>118.94583799999999</v>
      </c>
      <c r="Q81">
        <v>11.997164</v>
      </c>
      <c r="R81">
        <v>19.417069999999999</v>
      </c>
      <c r="S81">
        <v>14.268293999999999</v>
      </c>
      <c r="T81">
        <v>0</v>
      </c>
      <c r="U81">
        <v>403.73615699999999</v>
      </c>
      <c r="V81">
        <v>19.985793000000001</v>
      </c>
      <c r="W81">
        <v>40.964609000000003</v>
      </c>
      <c r="X81">
        <v>94.809594000000004</v>
      </c>
      <c r="Y81">
        <v>0</v>
      </c>
      <c r="Z81">
        <v>12.573407</v>
      </c>
      <c r="AA81">
        <v>24.981759</v>
      </c>
      <c r="AB81">
        <v>38.091707</v>
      </c>
      <c r="AC81">
        <v>14.732219000000001</v>
      </c>
      <c r="AD81">
        <v>35.232208999999997</v>
      </c>
      <c r="AE81">
        <v>47.661783999999997</v>
      </c>
      <c r="AF81">
        <v>19.012052000000001</v>
      </c>
      <c r="AG81">
        <v>0</v>
      </c>
      <c r="AH81">
        <v>118.69035100000001</v>
      </c>
      <c r="AI81">
        <v>0</v>
      </c>
      <c r="AJ81">
        <v>0</v>
      </c>
      <c r="AK81">
        <v>52.241011999999998</v>
      </c>
      <c r="AL81">
        <v>2.2405680000000001</v>
      </c>
      <c r="AM81">
        <v>10.157788</v>
      </c>
      <c r="AN81">
        <v>0.57174000000000003</v>
      </c>
      <c r="AO81">
        <v>0</v>
      </c>
      <c r="AP81">
        <v>3.7050360000000002</v>
      </c>
      <c r="AQ81">
        <v>45.007080000000002</v>
      </c>
      <c r="AR81">
        <v>6.3861980000000003</v>
      </c>
      <c r="AS81">
        <v>7.1329900000000004</v>
      </c>
      <c r="AT81">
        <v>19.281969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89.66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2326.2153070000004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329.298092</v>
      </c>
      <c r="L82">
        <v>403.62528600000002</v>
      </c>
      <c r="M82">
        <v>88.697199999999995</v>
      </c>
      <c r="N82">
        <v>113.88431199999999</v>
      </c>
      <c r="O82">
        <v>119.226029</v>
      </c>
      <c r="P82">
        <v>118.94583799999999</v>
      </c>
      <c r="Q82">
        <v>11.997164</v>
      </c>
      <c r="R82">
        <v>19.417069999999999</v>
      </c>
      <c r="S82">
        <v>14.268293999999999</v>
      </c>
      <c r="T82">
        <v>0</v>
      </c>
      <c r="U82">
        <v>403.73615699999999</v>
      </c>
      <c r="V82">
        <v>19.985793000000001</v>
      </c>
      <c r="W82">
        <v>40.964609000000003</v>
      </c>
      <c r="X82">
        <v>94.809594000000004</v>
      </c>
      <c r="Y82">
        <v>0</v>
      </c>
      <c r="Z82">
        <v>12.573407</v>
      </c>
      <c r="AA82">
        <v>12.947863</v>
      </c>
      <c r="AB82">
        <v>25.394470999999999</v>
      </c>
      <c r="AC82">
        <v>0</v>
      </c>
      <c r="AD82">
        <v>17.616105000000001</v>
      </c>
      <c r="AE82">
        <v>47.661783999999997</v>
      </c>
      <c r="AF82">
        <v>9.5060260000000003</v>
      </c>
      <c r="AG82">
        <v>0</v>
      </c>
      <c r="AH82">
        <v>100.430297</v>
      </c>
      <c r="AI82">
        <v>0</v>
      </c>
      <c r="AJ82">
        <v>0</v>
      </c>
      <c r="AK82">
        <v>52.241011999999998</v>
      </c>
      <c r="AL82">
        <v>2.2405680000000001</v>
      </c>
      <c r="AM82">
        <v>4.3694940000000004</v>
      </c>
      <c r="AN82">
        <v>0.57174000000000003</v>
      </c>
      <c r="AO82">
        <v>0</v>
      </c>
      <c r="AP82">
        <v>3.7050360000000002</v>
      </c>
      <c r="AQ82">
        <v>45.007080000000002</v>
      </c>
      <c r="AR82">
        <v>8.5149310000000007</v>
      </c>
      <c r="AS82">
        <v>7.1329900000000004</v>
      </c>
      <c r="AT82">
        <v>19.281969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89.66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2237.7102110000005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329.298092</v>
      </c>
      <c r="L83">
        <v>391.57403599999998</v>
      </c>
      <c r="M83">
        <v>88.697199999999995</v>
      </c>
      <c r="N83">
        <v>113.88431199999999</v>
      </c>
      <c r="O83">
        <v>119.226029</v>
      </c>
      <c r="P83">
        <v>118.94583799999999</v>
      </c>
      <c r="Q83">
        <v>10.383234</v>
      </c>
      <c r="R83">
        <v>19.417069999999999</v>
      </c>
      <c r="S83">
        <v>14.268293999999999</v>
      </c>
      <c r="T83">
        <v>0</v>
      </c>
      <c r="U83">
        <v>403.73615699999999</v>
      </c>
      <c r="V83">
        <v>19.985793000000001</v>
      </c>
      <c r="W83">
        <v>43.625525000000003</v>
      </c>
      <c r="X83">
        <v>94.809594000000004</v>
      </c>
      <c r="Y83">
        <v>0</v>
      </c>
      <c r="Z83">
        <v>6.2867030000000002</v>
      </c>
      <c r="AA83">
        <v>0</v>
      </c>
      <c r="AB83">
        <v>12.697236</v>
      </c>
      <c r="AC83">
        <v>0</v>
      </c>
      <c r="AD83">
        <v>0</v>
      </c>
      <c r="AE83">
        <v>31.774522000000001</v>
      </c>
      <c r="AF83">
        <v>8.5554229999999993</v>
      </c>
      <c r="AG83">
        <v>0</v>
      </c>
      <c r="AH83">
        <v>63.910189000000003</v>
      </c>
      <c r="AI83">
        <v>0</v>
      </c>
      <c r="AJ83">
        <v>0</v>
      </c>
      <c r="AK83">
        <v>52.241011999999998</v>
      </c>
      <c r="AL83">
        <v>2.2405680000000001</v>
      </c>
      <c r="AM83">
        <v>0</v>
      </c>
      <c r="AN83">
        <v>0.57174000000000003</v>
      </c>
      <c r="AO83">
        <v>0</v>
      </c>
      <c r="AP83">
        <v>3.7050360000000002</v>
      </c>
      <c r="AQ83">
        <v>0</v>
      </c>
      <c r="AR83">
        <v>38.317189999999997</v>
      </c>
      <c r="AS83">
        <v>7.1329900000000004</v>
      </c>
      <c r="AT83">
        <v>19.281969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89.66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2104.2257519999998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329.298092</v>
      </c>
      <c r="L84">
        <v>351.56398200000001</v>
      </c>
      <c r="M84">
        <v>88.697199999999995</v>
      </c>
      <c r="N84">
        <v>113.88431199999999</v>
      </c>
      <c r="O84">
        <v>119.226029</v>
      </c>
      <c r="P84">
        <v>118.94583799999999</v>
      </c>
      <c r="Q84">
        <v>9.9084409999999998</v>
      </c>
      <c r="R84">
        <v>19.417069999999999</v>
      </c>
      <c r="S84">
        <v>14.268293999999999</v>
      </c>
      <c r="T84">
        <v>0</v>
      </c>
      <c r="U84">
        <v>403.73615699999999</v>
      </c>
      <c r="V84">
        <v>19.985793000000001</v>
      </c>
      <c r="W84">
        <v>43.625525000000003</v>
      </c>
      <c r="X84">
        <v>94.809594000000004</v>
      </c>
      <c r="Y84">
        <v>0</v>
      </c>
      <c r="Z84">
        <v>6.2867030000000002</v>
      </c>
      <c r="AA84">
        <v>0</v>
      </c>
      <c r="AB84">
        <v>0</v>
      </c>
      <c r="AC84">
        <v>0</v>
      </c>
      <c r="AD84">
        <v>0</v>
      </c>
      <c r="AE84">
        <v>15.887261000000001</v>
      </c>
      <c r="AF84">
        <v>8.5554229999999993</v>
      </c>
      <c r="AG84">
        <v>0</v>
      </c>
      <c r="AH84">
        <v>63.910189000000003</v>
      </c>
      <c r="AI84">
        <v>0</v>
      </c>
      <c r="AJ84">
        <v>0</v>
      </c>
      <c r="AK84">
        <v>52.241011999999998</v>
      </c>
      <c r="AL84">
        <v>2.2405680000000001</v>
      </c>
      <c r="AM84">
        <v>0</v>
      </c>
      <c r="AN84">
        <v>0.57174000000000003</v>
      </c>
      <c r="AO84">
        <v>0</v>
      </c>
      <c r="AP84">
        <v>3.7050360000000002</v>
      </c>
      <c r="AQ84">
        <v>0</v>
      </c>
      <c r="AR84">
        <v>38.317189999999997</v>
      </c>
      <c r="AS84">
        <v>7.1329900000000004</v>
      </c>
      <c r="AT84">
        <v>19.281969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89.66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2035.1564080000003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329.298092</v>
      </c>
      <c r="L85">
        <v>308.92174199999999</v>
      </c>
      <c r="M85">
        <v>88.697199999999995</v>
      </c>
      <c r="N85">
        <v>113.88431199999999</v>
      </c>
      <c r="O85">
        <v>119.226029</v>
      </c>
      <c r="P85">
        <v>118.94583799999999</v>
      </c>
      <c r="Q85">
        <v>9.7340359999999997</v>
      </c>
      <c r="R85">
        <v>19.417069999999999</v>
      </c>
      <c r="S85">
        <v>14.268293999999999</v>
      </c>
      <c r="T85">
        <v>0</v>
      </c>
      <c r="U85">
        <v>403.73615699999999</v>
      </c>
      <c r="V85">
        <v>19.985793000000001</v>
      </c>
      <c r="W85">
        <v>43.625525000000003</v>
      </c>
      <c r="X85">
        <v>94.809594000000004</v>
      </c>
      <c r="Y85">
        <v>0</v>
      </c>
      <c r="Z85">
        <v>6.2867030000000002</v>
      </c>
      <c r="AA85">
        <v>0</v>
      </c>
      <c r="AB85">
        <v>0</v>
      </c>
      <c r="AC85">
        <v>0</v>
      </c>
      <c r="AD85">
        <v>0</v>
      </c>
      <c r="AE85">
        <v>15.887261000000001</v>
      </c>
      <c r="AF85">
        <v>8.5554229999999993</v>
      </c>
      <c r="AG85">
        <v>0</v>
      </c>
      <c r="AH85">
        <v>45.102333000000002</v>
      </c>
      <c r="AI85">
        <v>0</v>
      </c>
      <c r="AJ85">
        <v>0</v>
      </c>
      <c r="AK85">
        <v>52.241011999999998</v>
      </c>
      <c r="AL85">
        <v>2.2405680000000001</v>
      </c>
      <c r="AM85">
        <v>0</v>
      </c>
      <c r="AN85">
        <v>0.57174000000000003</v>
      </c>
      <c r="AO85">
        <v>0</v>
      </c>
      <c r="AP85">
        <v>3.7050360000000002</v>
      </c>
      <c r="AQ85">
        <v>0</v>
      </c>
      <c r="AR85">
        <v>11.708030000000001</v>
      </c>
      <c r="AS85">
        <v>7.1329900000000004</v>
      </c>
      <c r="AT85">
        <v>19.281969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89.66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1946.9227470000003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329.298092</v>
      </c>
      <c r="L86">
        <v>299.28074199999998</v>
      </c>
      <c r="M86">
        <v>88.697199999999995</v>
      </c>
      <c r="N86">
        <v>113.88431199999999</v>
      </c>
      <c r="O86">
        <v>119.226029</v>
      </c>
      <c r="P86">
        <v>118.94583799999999</v>
      </c>
      <c r="Q86">
        <v>7.6453129999999998</v>
      </c>
      <c r="R86">
        <v>19.417069999999999</v>
      </c>
      <c r="S86">
        <v>10.592085000000001</v>
      </c>
      <c r="T86">
        <v>0</v>
      </c>
      <c r="U86">
        <v>403.73615699999999</v>
      </c>
      <c r="V86">
        <v>19.985793000000001</v>
      </c>
      <c r="W86">
        <v>43.625525000000003</v>
      </c>
      <c r="X86">
        <v>94.809594000000004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15.887261000000001</v>
      </c>
      <c r="AF86">
        <v>8.5554229999999993</v>
      </c>
      <c r="AG86">
        <v>0</v>
      </c>
      <c r="AH86">
        <v>18.807856000000001</v>
      </c>
      <c r="AI86">
        <v>0</v>
      </c>
      <c r="AJ86">
        <v>0</v>
      </c>
      <c r="AK86">
        <v>52.241011999999998</v>
      </c>
      <c r="AL86">
        <v>2.2405680000000001</v>
      </c>
      <c r="AM86">
        <v>0</v>
      </c>
      <c r="AN86">
        <v>0.57174000000000003</v>
      </c>
      <c r="AO86">
        <v>0</v>
      </c>
      <c r="AP86">
        <v>3.7050360000000002</v>
      </c>
      <c r="AQ86">
        <v>0</v>
      </c>
      <c r="AR86">
        <v>8.5149310000000007</v>
      </c>
      <c r="AS86">
        <v>7.1329900000000004</v>
      </c>
      <c r="AT86">
        <v>19.281969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89.66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1895.742536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327.67898300000002</v>
      </c>
      <c r="L87">
        <v>279.99874199999999</v>
      </c>
      <c r="M87">
        <v>88.697199999999995</v>
      </c>
      <c r="N87">
        <v>113.88431199999999</v>
      </c>
      <c r="O87">
        <v>119.226029</v>
      </c>
      <c r="P87">
        <v>118.94583799999999</v>
      </c>
      <c r="Q87">
        <v>7.6453129999999998</v>
      </c>
      <c r="R87">
        <v>19.417069999999999</v>
      </c>
      <c r="S87">
        <v>5.6785490000000003</v>
      </c>
      <c r="T87">
        <v>0</v>
      </c>
      <c r="U87">
        <v>403.73615699999999</v>
      </c>
      <c r="V87">
        <v>19.985793000000001</v>
      </c>
      <c r="W87">
        <v>43.625525000000003</v>
      </c>
      <c r="X87">
        <v>94.809594000000004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15.887261000000001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52.241011999999998</v>
      </c>
      <c r="AL87">
        <v>2.2405680000000001</v>
      </c>
      <c r="AM87">
        <v>0</v>
      </c>
      <c r="AN87">
        <v>0.57174000000000003</v>
      </c>
      <c r="AO87">
        <v>0</v>
      </c>
      <c r="AP87">
        <v>3.7050360000000002</v>
      </c>
      <c r="AQ87">
        <v>45.007080000000002</v>
      </c>
      <c r="AR87">
        <v>8.5149310000000007</v>
      </c>
      <c r="AS87">
        <v>5.1876290000000003</v>
      </c>
      <c r="AT87">
        <v>19.281969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89.66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1885.6263310000002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327.67898300000002</v>
      </c>
      <c r="L88">
        <v>279.99874199999999</v>
      </c>
      <c r="M88">
        <v>88.697199999999995</v>
      </c>
      <c r="N88">
        <v>113.88431199999999</v>
      </c>
      <c r="O88">
        <v>119.226029</v>
      </c>
      <c r="P88">
        <v>118.94583799999999</v>
      </c>
      <c r="Q88">
        <v>7.6453129999999998</v>
      </c>
      <c r="R88">
        <v>19.417069999999999</v>
      </c>
      <c r="S88">
        <v>5.6785490000000003</v>
      </c>
      <c r="T88">
        <v>0</v>
      </c>
      <c r="U88">
        <v>403.73615699999999</v>
      </c>
      <c r="V88">
        <v>19.985793000000001</v>
      </c>
      <c r="W88">
        <v>43.625525000000003</v>
      </c>
      <c r="X88">
        <v>94.809594000000004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15.887261000000001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52.241011999999998</v>
      </c>
      <c r="AL88">
        <v>2.2405680000000001</v>
      </c>
      <c r="AM88">
        <v>0</v>
      </c>
      <c r="AN88">
        <v>0.57174000000000003</v>
      </c>
      <c r="AO88">
        <v>0</v>
      </c>
      <c r="AP88">
        <v>3.7050360000000002</v>
      </c>
      <c r="AQ88">
        <v>45.007080000000002</v>
      </c>
      <c r="AR88">
        <v>8.5149310000000007</v>
      </c>
      <c r="AS88">
        <v>5.1876290000000003</v>
      </c>
      <c r="AT88">
        <v>19.281969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89.66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1885.6263310000002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318.92794400000002</v>
      </c>
      <c r="L89">
        <v>279.99874199999999</v>
      </c>
      <c r="M89">
        <v>88.697199999999995</v>
      </c>
      <c r="N89">
        <v>113.88431199999999</v>
      </c>
      <c r="O89">
        <v>119.226029</v>
      </c>
      <c r="P89">
        <v>118.94583799999999</v>
      </c>
      <c r="Q89">
        <v>7.6453129999999998</v>
      </c>
      <c r="R89">
        <v>19.417069999999999</v>
      </c>
      <c r="S89">
        <v>5.6785490000000003</v>
      </c>
      <c r="T89">
        <v>0</v>
      </c>
      <c r="U89">
        <v>403.73615699999999</v>
      </c>
      <c r="V89">
        <v>19.985793000000001</v>
      </c>
      <c r="W89">
        <v>43.625525000000003</v>
      </c>
      <c r="X89">
        <v>94.809594000000004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15.887261000000001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52.241011999999998</v>
      </c>
      <c r="AL89">
        <v>2.2405680000000001</v>
      </c>
      <c r="AM89">
        <v>0</v>
      </c>
      <c r="AN89">
        <v>0.57174000000000003</v>
      </c>
      <c r="AO89">
        <v>0</v>
      </c>
      <c r="AP89">
        <v>3.7050360000000002</v>
      </c>
      <c r="AQ89">
        <v>45.007080000000002</v>
      </c>
      <c r="AR89">
        <v>8.5149310000000007</v>
      </c>
      <c r="AS89">
        <v>6.4845370000000004</v>
      </c>
      <c r="AT89">
        <v>18.221461000000001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89.66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1877.1116920000004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309.28694400000001</v>
      </c>
      <c r="L90">
        <v>279.99874199999999</v>
      </c>
      <c r="M90">
        <v>88.697199999999995</v>
      </c>
      <c r="N90">
        <v>113.88431199999999</v>
      </c>
      <c r="O90">
        <v>119.226029</v>
      </c>
      <c r="P90">
        <v>118.94583799999999</v>
      </c>
      <c r="Q90">
        <v>7.6453129999999998</v>
      </c>
      <c r="R90">
        <v>19.417069999999999</v>
      </c>
      <c r="S90">
        <v>5.6785490000000003</v>
      </c>
      <c r="T90">
        <v>0</v>
      </c>
      <c r="U90">
        <v>403.73615699999999</v>
      </c>
      <c r="V90">
        <v>19.985793000000001</v>
      </c>
      <c r="W90">
        <v>43.625525000000003</v>
      </c>
      <c r="X90">
        <v>94.809594000000004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15.887261000000001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52.241011999999998</v>
      </c>
      <c r="AL90">
        <v>2.2405680000000001</v>
      </c>
      <c r="AM90">
        <v>0</v>
      </c>
      <c r="AN90">
        <v>0.57174000000000003</v>
      </c>
      <c r="AO90">
        <v>0</v>
      </c>
      <c r="AP90">
        <v>3.7050360000000002</v>
      </c>
      <c r="AQ90">
        <v>45.007080000000002</v>
      </c>
      <c r="AR90">
        <v>11.708030000000001</v>
      </c>
      <c r="AS90">
        <v>6.4845370000000004</v>
      </c>
      <c r="AT90">
        <v>17.160952000000002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89.66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1869.6032820000003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327.67898300000002</v>
      </c>
      <c r="L91">
        <v>235.65014199999999</v>
      </c>
      <c r="M91">
        <v>88.697199999999995</v>
      </c>
      <c r="N91">
        <v>113.88431199999999</v>
      </c>
      <c r="O91">
        <v>119.226029</v>
      </c>
      <c r="P91">
        <v>118.94583799999999</v>
      </c>
      <c r="Q91">
        <v>7.6453129999999998</v>
      </c>
      <c r="R91">
        <v>19.244496999999999</v>
      </c>
      <c r="S91">
        <v>5.6785490000000003</v>
      </c>
      <c r="T91">
        <v>0</v>
      </c>
      <c r="U91">
        <v>403.73615699999999</v>
      </c>
      <c r="V91">
        <v>15.782317000000001</v>
      </c>
      <c r="W91">
        <v>43.625525000000003</v>
      </c>
      <c r="X91">
        <v>94.809594000000004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15.887261000000001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52.241011999999998</v>
      </c>
      <c r="AL91">
        <v>12.323126</v>
      </c>
      <c r="AM91">
        <v>0</v>
      </c>
      <c r="AN91">
        <v>0.57174000000000003</v>
      </c>
      <c r="AO91">
        <v>0</v>
      </c>
      <c r="AP91">
        <v>3.7050360000000002</v>
      </c>
      <c r="AQ91">
        <v>45.007080000000002</v>
      </c>
      <c r="AR91">
        <v>11.708030000000001</v>
      </c>
      <c r="AS91">
        <v>6.4845370000000004</v>
      </c>
      <c r="AT91">
        <v>17.160952000000002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83.88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1843.57323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311.94188200000002</v>
      </c>
      <c r="L92">
        <v>235.65014199999999</v>
      </c>
      <c r="M92">
        <v>88.697199999999995</v>
      </c>
      <c r="N92">
        <v>113.88431199999999</v>
      </c>
      <c r="O92">
        <v>119.226029</v>
      </c>
      <c r="P92">
        <v>118.94583799999999</v>
      </c>
      <c r="Q92">
        <v>7.6453129999999998</v>
      </c>
      <c r="R92">
        <v>19.244496999999999</v>
      </c>
      <c r="S92">
        <v>5.6785490000000003</v>
      </c>
      <c r="T92">
        <v>0</v>
      </c>
      <c r="U92">
        <v>403.73615699999999</v>
      </c>
      <c r="V92">
        <v>15.782317000000001</v>
      </c>
      <c r="W92">
        <v>43.625525000000003</v>
      </c>
      <c r="X92">
        <v>94.809594000000004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15.887261000000001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52.241011999999998</v>
      </c>
      <c r="AL92">
        <v>12.323126</v>
      </c>
      <c r="AM92">
        <v>0</v>
      </c>
      <c r="AN92">
        <v>0.57174000000000003</v>
      </c>
      <c r="AO92">
        <v>0</v>
      </c>
      <c r="AP92">
        <v>3.7050360000000002</v>
      </c>
      <c r="AQ92">
        <v>45.007080000000002</v>
      </c>
      <c r="AR92">
        <v>11.708030000000001</v>
      </c>
      <c r="AS92">
        <v>6.4845370000000004</v>
      </c>
      <c r="AT92">
        <v>17.160952000000002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80.98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1824.9361290000002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262.72076900000002</v>
      </c>
      <c r="L93">
        <v>235.65014199999999</v>
      </c>
      <c r="M93">
        <v>88.697199999999995</v>
      </c>
      <c r="N93">
        <v>113.88431199999999</v>
      </c>
      <c r="O93">
        <v>119.226029</v>
      </c>
      <c r="P93">
        <v>118.94583799999999</v>
      </c>
      <c r="Q93">
        <v>7.6453129999999998</v>
      </c>
      <c r="R93">
        <v>16.240746999999999</v>
      </c>
      <c r="S93">
        <v>5.6785490000000003</v>
      </c>
      <c r="T93">
        <v>0</v>
      </c>
      <c r="U93">
        <v>403.73615699999999</v>
      </c>
      <c r="V93">
        <v>15.782317000000001</v>
      </c>
      <c r="W93">
        <v>43.625525000000003</v>
      </c>
      <c r="X93">
        <v>94.809594000000004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15.887261000000001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52.241011999999998</v>
      </c>
      <c r="AL93">
        <v>12.323126</v>
      </c>
      <c r="AM93">
        <v>0</v>
      </c>
      <c r="AN93">
        <v>0.57174000000000003</v>
      </c>
      <c r="AO93">
        <v>0</v>
      </c>
      <c r="AP93">
        <v>3.7050360000000002</v>
      </c>
      <c r="AQ93">
        <v>45.007080000000002</v>
      </c>
      <c r="AR93">
        <v>11.708030000000001</v>
      </c>
      <c r="AS93">
        <v>6.4845370000000004</v>
      </c>
      <c r="AT93">
        <v>17.160952000000002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78.09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1769.8212660000002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212.27553800000001</v>
      </c>
      <c r="L94">
        <v>235.65014199999999</v>
      </c>
      <c r="M94">
        <v>88.697199999999995</v>
      </c>
      <c r="N94">
        <v>113.88431199999999</v>
      </c>
      <c r="O94">
        <v>119.226029</v>
      </c>
      <c r="P94">
        <v>118.94583799999999</v>
      </c>
      <c r="Q94">
        <v>7.6453129999999998</v>
      </c>
      <c r="R94">
        <v>16.240746999999999</v>
      </c>
      <c r="S94">
        <v>5.6785490000000003</v>
      </c>
      <c r="T94">
        <v>0</v>
      </c>
      <c r="U94">
        <v>403.73615699999999</v>
      </c>
      <c r="V94">
        <v>15.782317000000001</v>
      </c>
      <c r="W94">
        <v>43.625525000000003</v>
      </c>
      <c r="X94">
        <v>94.809594000000004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15.887261000000001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52.241011999999998</v>
      </c>
      <c r="AL94">
        <v>12.323126</v>
      </c>
      <c r="AM94">
        <v>0</v>
      </c>
      <c r="AN94">
        <v>0.57174000000000003</v>
      </c>
      <c r="AO94">
        <v>0</v>
      </c>
      <c r="AP94">
        <v>3.7050360000000002</v>
      </c>
      <c r="AQ94">
        <v>45.007080000000002</v>
      </c>
      <c r="AR94">
        <v>11.708030000000001</v>
      </c>
      <c r="AS94">
        <v>6.4845370000000004</v>
      </c>
      <c r="AT94">
        <v>17.160952000000002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75.2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1716.4860350000004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180.49880200000001</v>
      </c>
      <c r="L95">
        <v>235.65014199999999</v>
      </c>
      <c r="M95">
        <v>88.697199999999995</v>
      </c>
      <c r="N95">
        <v>113.88431199999999</v>
      </c>
      <c r="O95">
        <v>119.226029</v>
      </c>
      <c r="P95">
        <v>118.94583799999999</v>
      </c>
      <c r="Q95">
        <v>7.6453129999999998</v>
      </c>
      <c r="R95">
        <v>16.240746999999999</v>
      </c>
      <c r="S95">
        <v>5.6785490000000003</v>
      </c>
      <c r="T95">
        <v>0</v>
      </c>
      <c r="U95">
        <v>403.73615699999999</v>
      </c>
      <c r="V95">
        <v>15.782317000000001</v>
      </c>
      <c r="W95">
        <v>43.625525000000003</v>
      </c>
      <c r="X95">
        <v>80.183521999999996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15.887261000000001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52.241011999999998</v>
      </c>
      <c r="AL95">
        <v>12.323126</v>
      </c>
      <c r="AM95">
        <v>0</v>
      </c>
      <c r="AN95">
        <v>0.57174000000000003</v>
      </c>
      <c r="AO95">
        <v>0</v>
      </c>
      <c r="AP95">
        <v>3.7050360000000002</v>
      </c>
      <c r="AQ95">
        <v>45.007080000000002</v>
      </c>
      <c r="AR95">
        <v>8.5149310000000007</v>
      </c>
      <c r="AS95">
        <v>6.4845370000000004</v>
      </c>
      <c r="AT95">
        <v>17.160952000000002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73.27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1664.9601280000002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173.71153799999999</v>
      </c>
      <c r="L96">
        <v>235.65014199999999</v>
      </c>
      <c r="M96">
        <v>88.697199999999995</v>
      </c>
      <c r="N96">
        <v>113.88431199999999</v>
      </c>
      <c r="O96">
        <v>119.226029</v>
      </c>
      <c r="P96">
        <v>118.94583799999999</v>
      </c>
      <c r="Q96">
        <v>7.6453129999999998</v>
      </c>
      <c r="R96">
        <v>16.240746999999999</v>
      </c>
      <c r="S96">
        <v>5.6785490000000003</v>
      </c>
      <c r="T96">
        <v>0</v>
      </c>
      <c r="U96">
        <v>403.73615699999999</v>
      </c>
      <c r="V96">
        <v>15.782317000000001</v>
      </c>
      <c r="W96">
        <v>35.061714000000002</v>
      </c>
      <c r="X96">
        <v>80.183521999999996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15.887261000000001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52.241011999999998</v>
      </c>
      <c r="AL96">
        <v>12.323126</v>
      </c>
      <c r="AM96">
        <v>0</v>
      </c>
      <c r="AN96">
        <v>0.57174000000000003</v>
      </c>
      <c r="AO96">
        <v>0</v>
      </c>
      <c r="AP96">
        <v>3.7050360000000002</v>
      </c>
      <c r="AQ96">
        <v>45.007080000000002</v>
      </c>
      <c r="AR96">
        <v>8.5149310000000007</v>
      </c>
      <c r="AS96">
        <v>6.4845370000000004</v>
      </c>
      <c r="AT96">
        <v>17.160952000000002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71.34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1647.6790530000001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173.71153799999999</v>
      </c>
      <c r="L97">
        <v>235.65014199999999</v>
      </c>
      <c r="M97">
        <v>88.697199999999995</v>
      </c>
      <c r="N97">
        <v>113.88431199999999</v>
      </c>
      <c r="O97">
        <v>119.226029</v>
      </c>
      <c r="P97">
        <v>118.94583799999999</v>
      </c>
      <c r="Q97">
        <v>7.6453129999999998</v>
      </c>
      <c r="R97">
        <v>19.244496999999999</v>
      </c>
      <c r="S97">
        <v>5.6785490000000003</v>
      </c>
      <c r="T97">
        <v>0</v>
      </c>
      <c r="U97">
        <v>403.73615699999999</v>
      </c>
      <c r="V97">
        <v>10.705945</v>
      </c>
      <c r="W97">
        <v>35.061714000000002</v>
      </c>
      <c r="X97">
        <v>80.183521999999996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15.887261000000001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52.241011999999998</v>
      </c>
      <c r="AL97">
        <v>12.323126</v>
      </c>
      <c r="AM97">
        <v>0</v>
      </c>
      <c r="AN97">
        <v>0.57174000000000003</v>
      </c>
      <c r="AO97">
        <v>0</v>
      </c>
      <c r="AP97">
        <v>2.470024</v>
      </c>
      <c r="AQ97">
        <v>45.007080000000002</v>
      </c>
      <c r="AR97">
        <v>8.5149310000000007</v>
      </c>
      <c r="AS97">
        <v>6.4845370000000004</v>
      </c>
      <c r="AT97">
        <v>17.160952000000002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69.42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1642.451419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173.71153799999999</v>
      </c>
      <c r="L98">
        <v>235.65014199999999</v>
      </c>
      <c r="M98">
        <v>88.697199999999995</v>
      </c>
      <c r="N98">
        <v>113.88431199999999</v>
      </c>
      <c r="O98">
        <v>119.226029</v>
      </c>
      <c r="P98">
        <v>118.94583799999999</v>
      </c>
      <c r="Q98">
        <v>7.6453129999999998</v>
      </c>
      <c r="R98">
        <v>19.244496999999999</v>
      </c>
      <c r="S98">
        <v>5.6785490000000003</v>
      </c>
      <c r="T98">
        <v>0</v>
      </c>
      <c r="U98">
        <v>403.73615699999999</v>
      </c>
      <c r="V98">
        <v>10.705945</v>
      </c>
      <c r="W98">
        <v>35.061714000000002</v>
      </c>
      <c r="X98">
        <v>80.183521999999996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15.887261000000001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52.241011999999998</v>
      </c>
      <c r="AL98">
        <v>12.323126</v>
      </c>
      <c r="AM98">
        <v>0</v>
      </c>
      <c r="AN98">
        <v>0.57174000000000003</v>
      </c>
      <c r="AO98">
        <v>0</v>
      </c>
      <c r="AP98">
        <v>2.470024</v>
      </c>
      <c r="AQ98">
        <v>45.007080000000002</v>
      </c>
      <c r="AR98">
        <v>8.5149310000000007</v>
      </c>
      <c r="AS98">
        <v>6.4845370000000004</v>
      </c>
      <c r="AT98">
        <v>17.160952000000002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67.489999999999995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1640.5214189999999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6.3185153110000085</v>
      </c>
      <c r="L99">
        <f t="shared" si="2"/>
        <v>7.658386526999994</v>
      </c>
      <c r="M99">
        <f t="shared" si="2"/>
        <v>1.9922482122499965</v>
      </c>
      <c r="N99">
        <f t="shared" si="2"/>
        <v>2.7222671407500023</v>
      </c>
      <c r="O99">
        <f t="shared" si="2"/>
        <v>2.8614246959999989</v>
      </c>
      <c r="P99">
        <f t="shared" si="2"/>
        <v>2.8547001119999948</v>
      </c>
      <c r="Q99">
        <f t="shared" si="2"/>
        <v>0.29138485750000015</v>
      </c>
      <c r="R99">
        <f t="shared" si="2"/>
        <v>0.52579292024999968</v>
      </c>
      <c r="S99">
        <f t="shared" si="2"/>
        <v>0.25462685874999968</v>
      </c>
      <c r="T99">
        <f t="shared" si="2"/>
        <v>0</v>
      </c>
      <c r="U99">
        <f t="shared" si="2"/>
        <v>9.689667767999989</v>
      </c>
      <c r="V99">
        <f t="shared" si="2"/>
        <v>0.38476498200000053</v>
      </c>
      <c r="W99">
        <f t="shared" si="2"/>
        <v>0.76360889350000027</v>
      </c>
      <c r="X99">
        <f t="shared" si="2"/>
        <v>2.4800948232500009</v>
      </c>
      <c r="Y99">
        <f t="shared" si="2"/>
        <v>0</v>
      </c>
      <c r="Z99">
        <f t="shared" si="2"/>
        <v>5.1354137250000001E-2</v>
      </c>
      <c r="AA99">
        <f t="shared" si="2"/>
        <v>0.12190032175000001</v>
      </c>
      <c r="AB99">
        <f t="shared" si="2"/>
        <v>0.16823837299999997</v>
      </c>
      <c r="AC99">
        <f t="shared" si="2"/>
        <v>3.2042577749999995E-2</v>
      </c>
      <c r="AD99">
        <f t="shared" si="2"/>
        <v>0.11766314875000002</v>
      </c>
      <c r="AE99">
        <f t="shared" si="2"/>
        <v>0.4686742030000004</v>
      </c>
      <c r="AF99">
        <f t="shared" si="2"/>
        <v>0.18584280300000025</v>
      </c>
      <c r="AG99">
        <f t="shared" si="2"/>
        <v>0</v>
      </c>
      <c r="AH99">
        <f t="shared" si="2"/>
        <v>0.69388205200000008</v>
      </c>
      <c r="AI99">
        <f t="shared" si="2"/>
        <v>6.6735625999999978E-2</v>
      </c>
      <c r="AJ99">
        <f t="shared" si="2"/>
        <v>0</v>
      </c>
      <c r="AK99">
        <f t="shared" si="2"/>
        <v>1.253784288000001</v>
      </c>
      <c r="AL99">
        <f t="shared" si="2"/>
        <v>0.3133994972500001</v>
      </c>
      <c r="AM99">
        <f t="shared" si="2"/>
        <v>3.8537651000000006E-2</v>
      </c>
      <c r="AN99">
        <f t="shared" si="2"/>
        <v>1.3721759999999973E-2</v>
      </c>
      <c r="AO99">
        <f t="shared" si="2"/>
        <v>0</v>
      </c>
      <c r="AP99">
        <f t="shared" si="2"/>
        <v>0.1014253640000001</v>
      </c>
      <c r="AQ99">
        <f t="shared" si="2"/>
        <v>0.41631549000000018</v>
      </c>
      <c r="AR99">
        <f t="shared" si="2"/>
        <v>0.24240944450000018</v>
      </c>
      <c r="AS99">
        <f t="shared" si="2"/>
        <v>0.19722717899999975</v>
      </c>
      <c r="AT99">
        <f t="shared" si="2"/>
        <v>0.44030222299999916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1.9268924999999981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45.647831741500013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45260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45260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130.15</v>
      </c>
      <c r="C3" s="34">
        <v>31.82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71.73</v>
      </c>
      <c r="N3">
        <v>231.38</v>
      </c>
      <c r="O3">
        <v>48.2</v>
      </c>
      <c r="P3">
        <v>1.4</v>
      </c>
      <c r="Q3">
        <v>12.06</v>
      </c>
      <c r="R3" s="93">
        <v>0</v>
      </c>
      <c r="S3" s="93">
        <v>0</v>
      </c>
      <c r="T3" s="93">
        <v>0</v>
      </c>
      <c r="U3">
        <v>1.53</v>
      </c>
      <c r="V3">
        <v>0</v>
      </c>
      <c r="W3">
        <v>2.04</v>
      </c>
      <c r="X3">
        <v>32.619999999999997</v>
      </c>
      <c r="Y3">
        <v>10.87</v>
      </c>
      <c r="Z3">
        <v>10.87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8.59</v>
      </c>
      <c r="AH3">
        <v>26.8</v>
      </c>
      <c r="AI3">
        <v>26.8</v>
      </c>
      <c r="AJ3">
        <v>24.1</v>
      </c>
      <c r="AK3">
        <v>0</v>
      </c>
      <c r="AL3">
        <v>0</v>
      </c>
    </row>
    <row r="4" spans="1:38">
      <c r="A4" t="s">
        <v>46</v>
      </c>
      <c r="B4" s="34">
        <v>130.15</v>
      </c>
      <c r="C4" s="34">
        <v>31.82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71.73</v>
      </c>
      <c r="N4">
        <v>192.82</v>
      </c>
      <c r="O4">
        <v>48.2</v>
      </c>
      <c r="P4">
        <v>1.4</v>
      </c>
      <c r="Q4">
        <v>11.86</v>
      </c>
      <c r="R4" s="93">
        <v>0</v>
      </c>
      <c r="S4" s="93">
        <v>0</v>
      </c>
      <c r="T4" s="93">
        <v>0</v>
      </c>
      <c r="U4">
        <v>1.53</v>
      </c>
      <c r="V4">
        <v>0</v>
      </c>
      <c r="W4">
        <v>2.04</v>
      </c>
      <c r="X4">
        <v>31.35</v>
      </c>
      <c r="Y4">
        <v>10.44</v>
      </c>
      <c r="Z4">
        <v>10.45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8.49</v>
      </c>
      <c r="AH4">
        <v>25.88</v>
      </c>
      <c r="AI4">
        <v>25.88</v>
      </c>
      <c r="AJ4">
        <v>24.1</v>
      </c>
      <c r="AK4">
        <v>0</v>
      </c>
      <c r="AL4">
        <v>0</v>
      </c>
    </row>
    <row r="5" spans="1:38">
      <c r="A5" t="s">
        <v>47</v>
      </c>
      <c r="B5" s="34">
        <v>130.15</v>
      </c>
      <c r="C5" s="34">
        <v>31.82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71.73</v>
      </c>
      <c r="N5">
        <v>192.82</v>
      </c>
      <c r="O5">
        <v>48.2</v>
      </c>
      <c r="P5">
        <v>1.4</v>
      </c>
      <c r="Q5">
        <v>11.44</v>
      </c>
      <c r="R5" s="93">
        <v>0</v>
      </c>
      <c r="S5" s="93">
        <v>0</v>
      </c>
      <c r="T5" s="93">
        <v>0</v>
      </c>
      <c r="U5">
        <v>1.53</v>
      </c>
      <c r="V5">
        <v>0</v>
      </c>
      <c r="W5">
        <v>2.04</v>
      </c>
      <c r="X5">
        <v>29.57</v>
      </c>
      <c r="Y5">
        <v>9.85</v>
      </c>
      <c r="Z5">
        <v>9.86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8.4</v>
      </c>
      <c r="AH5">
        <v>25.12</v>
      </c>
      <c r="AI5">
        <v>25.12</v>
      </c>
      <c r="AJ5">
        <v>24.1</v>
      </c>
      <c r="AK5">
        <v>0</v>
      </c>
      <c r="AL5">
        <v>0</v>
      </c>
    </row>
    <row r="6" spans="1:38">
      <c r="A6" t="s">
        <v>48</v>
      </c>
      <c r="B6" s="34">
        <v>130.15</v>
      </c>
      <c r="C6" s="34">
        <v>31.82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71.73</v>
      </c>
      <c r="N6">
        <v>192.82</v>
      </c>
      <c r="O6">
        <v>48.2</v>
      </c>
      <c r="P6">
        <v>1.4</v>
      </c>
      <c r="Q6">
        <v>11.12</v>
      </c>
      <c r="R6" s="93">
        <v>0</v>
      </c>
      <c r="S6" s="93">
        <v>0</v>
      </c>
      <c r="T6" s="93">
        <v>0</v>
      </c>
      <c r="U6">
        <v>1.53</v>
      </c>
      <c r="V6">
        <v>0</v>
      </c>
      <c r="W6">
        <v>2.04</v>
      </c>
      <c r="X6">
        <v>28.15</v>
      </c>
      <c r="Y6">
        <v>9.3800000000000008</v>
      </c>
      <c r="Z6">
        <v>9.3800000000000008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8.3000000000000007</v>
      </c>
      <c r="AH6">
        <v>21.92</v>
      </c>
      <c r="AI6">
        <v>21.92</v>
      </c>
      <c r="AJ6">
        <v>24.1</v>
      </c>
      <c r="AK6">
        <v>0</v>
      </c>
      <c r="AL6">
        <v>0</v>
      </c>
    </row>
    <row r="7" spans="1:38">
      <c r="A7" t="s">
        <v>49</v>
      </c>
      <c r="B7" s="34">
        <v>130.15</v>
      </c>
      <c r="C7" s="34">
        <v>31.82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71.73</v>
      </c>
      <c r="N7">
        <v>192.82</v>
      </c>
      <c r="O7">
        <v>48.2</v>
      </c>
      <c r="P7">
        <v>1.4</v>
      </c>
      <c r="Q7">
        <v>10.57</v>
      </c>
      <c r="R7" s="93">
        <v>0</v>
      </c>
      <c r="S7" s="93">
        <v>0</v>
      </c>
      <c r="T7" s="93">
        <v>0</v>
      </c>
      <c r="U7">
        <v>1.53</v>
      </c>
      <c r="V7">
        <v>0</v>
      </c>
      <c r="W7">
        <v>2.04</v>
      </c>
      <c r="X7">
        <v>27.32</v>
      </c>
      <c r="Y7">
        <v>9.1</v>
      </c>
      <c r="Z7">
        <v>9.11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8.1999999999999993</v>
      </c>
      <c r="AH7">
        <v>21.23</v>
      </c>
      <c r="AI7">
        <v>21.23</v>
      </c>
      <c r="AJ7">
        <v>24.1</v>
      </c>
      <c r="AK7">
        <v>0</v>
      </c>
      <c r="AL7">
        <v>0</v>
      </c>
    </row>
    <row r="8" spans="1:38">
      <c r="A8" t="s">
        <v>50</v>
      </c>
      <c r="B8" s="34">
        <v>130.15</v>
      </c>
      <c r="C8" s="34">
        <v>31.82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71.73</v>
      </c>
      <c r="N8">
        <v>149.13</v>
      </c>
      <c r="O8">
        <v>48.2</v>
      </c>
      <c r="P8">
        <v>1.4</v>
      </c>
      <c r="Q8">
        <v>10</v>
      </c>
      <c r="R8" s="93">
        <v>0</v>
      </c>
      <c r="S8" s="93">
        <v>0</v>
      </c>
      <c r="T8" s="93">
        <v>0</v>
      </c>
      <c r="U8">
        <v>1.53</v>
      </c>
      <c r="V8">
        <v>0</v>
      </c>
      <c r="W8">
        <v>2.04</v>
      </c>
      <c r="X8">
        <v>26.68</v>
      </c>
      <c r="Y8">
        <v>8.89</v>
      </c>
      <c r="Z8">
        <v>8.89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7.81</v>
      </c>
      <c r="AH8">
        <v>20.54</v>
      </c>
      <c r="AI8">
        <v>20.54</v>
      </c>
      <c r="AJ8">
        <v>24.1</v>
      </c>
      <c r="AK8">
        <v>0</v>
      </c>
      <c r="AL8">
        <v>0</v>
      </c>
    </row>
    <row r="9" spans="1:38">
      <c r="A9" t="s">
        <v>51</v>
      </c>
      <c r="B9" s="34">
        <v>130.15</v>
      </c>
      <c r="C9" s="34">
        <v>31.82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71.73</v>
      </c>
      <c r="N9">
        <v>149.13</v>
      </c>
      <c r="O9">
        <v>48.2</v>
      </c>
      <c r="P9">
        <v>1.4</v>
      </c>
      <c r="Q9">
        <v>10.26</v>
      </c>
      <c r="R9" s="93">
        <v>0</v>
      </c>
      <c r="S9" s="93">
        <v>0</v>
      </c>
      <c r="T9" s="93">
        <v>0</v>
      </c>
      <c r="U9">
        <v>1.53</v>
      </c>
      <c r="V9">
        <v>0</v>
      </c>
      <c r="W9">
        <v>2.04</v>
      </c>
      <c r="X9">
        <v>26.11</v>
      </c>
      <c r="Y9">
        <v>8.7100000000000009</v>
      </c>
      <c r="Z9">
        <v>8.6999999999999993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7.71</v>
      </c>
      <c r="AH9">
        <v>19.850000000000001</v>
      </c>
      <c r="AI9">
        <v>19.850000000000001</v>
      </c>
      <c r="AJ9">
        <v>24.1</v>
      </c>
      <c r="AK9">
        <v>0</v>
      </c>
      <c r="AL9">
        <v>0</v>
      </c>
    </row>
    <row r="10" spans="1:38">
      <c r="A10" t="s">
        <v>52</v>
      </c>
      <c r="B10" s="34">
        <v>130.15</v>
      </c>
      <c r="C10" s="34">
        <v>31.82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71.73</v>
      </c>
      <c r="N10">
        <v>149.13</v>
      </c>
      <c r="O10">
        <v>48.2</v>
      </c>
      <c r="P10">
        <v>1.4</v>
      </c>
      <c r="Q10">
        <v>10.42</v>
      </c>
      <c r="R10" s="93">
        <v>0</v>
      </c>
      <c r="S10" s="93">
        <v>0</v>
      </c>
      <c r="T10" s="93">
        <v>0</v>
      </c>
      <c r="U10">
        <v>1.53</v>
      </c>
      <c r="V10">
        <v>0</v>
      </c>
      <c r="W10">
        <v>2.04</v>
      </c>
      <c r="X10">
        <v>33.1</v>
      </c>
      <c r="Y10">
        <v>11.03</v>
      </c>
      <c r="Z10">
        <v>11.03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7.47</v>
      </c>
      <c r="AH10">
        <v>19.16</v>
      </c>
      <c r="AI10">
        <v>19.16</v>
      </c>
      <c r="AJ10">
        <v>24.1</v>
      </c>
      <c r="AK10">
        <v>0</v>
      </c>
      <c r="AL10">
        <v>0</v>
      </c>
    </row>
    <row r="11" spans="1:38">
      <c r="A11" t="s">
        <v>53</v>
      </c>
      <c r="B11" s="34">
        <v>130.15</v>
      </c>
      <c r="C11" s="34">
        <v>31.82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71.73</v>
      </c>
      <c r="N11">
        <v>149.13</v>
      </c>
      <c r="O11">
        <v>48.2</v>
      </c>
      <c r="P11">
        <v>1.4</v>
      </c>
      <c r="Q11">
        <v>10.57</v>
      </c>
      <c r="R11" s="93">
        <v>0</v>
      </c>
      <c r="S11" s="93">
        <v>0</v>
      </c>
      <c r="T11" s="93">
        <v>0</v>
      </c>
      <c r="U11">
        <v>1.53</v>
      </c>
      <c r="V11">
        <v>0</v>
      </c>
      <c r="W11">
        <v>2</v>
      </c>
      <c r="X11">
        <v>31.41</v>
      </c>
      <c r="Y11">
        <v>10.48</v>
      </c>
      <c r="Z11">
        <v>10.47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7.12</v>
      </c>
      <c r="AH11">
        <v>18.47</v>
      </c>
      <c r="AI11">
        <v>18.47</v>
      </c>
      <c r="AJ11">
        <v>24.1</v>
      </c>
      <c r="AK11">
        <v>0</v>
      </c>
      <c r="AL11">
        <v>0</v>
      </c>
    </row>
    <row r="12" spans="1:38">
      <c r="A12" t="s">
        <v>54</v>
      </c>
      <c r="B12" s="34">
        <v>130.15</v>
      </c>
      <c r="C12" s="34">
        <v>31.82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71.73</v>
      </c>
      <c r="N12">
        <v>149.13</v>
      </c>
      <c r="O12">
        <v>48.2</v>
      </c>
      <c r="P12">
        <v>1.4</v>
      </c>
      <c r="Q12">
        <v>10.73</v>
      </c>
      <c r="R12" s="93">
        <v>0</v>
      </c>
      <c r="S12" s="93">
        <v>0</v>
      </c>
      <c r="T12" s="93">
        <v>0</v>
      </c>
      <c r="U12">
        <v>1.53</v>
      </c>
      <c r="V12">
        <v>0</v>
      </c>
      <c r="W12">
        <v>2</v>
      </c>
      <c r="X12">
        <v>30.49</v>
      </c>
      <c r="Y12">
        <v>10.17</v>
      </c>
      <c r="Z12">
        <v>10.16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17.78</v>
      </c>
      <c r="AI12">
        <v>17.78</v>
      </c>
      <c r="AJ12">
        <v>24.1</v>
      </c>
      <c r="AK12">
        <v>0</v>
      </c>
      <c r="AL12">
        <v>0</v>
      </c>
    </row>
    <row r="13" spans="1:38">
      <c r="A13" t="s">
        <v>55</v>
      </c>
      <c r="B13" s="34">
        <v>150.09</v>
      </c>
      <c r="C13" s="34">
        <v>31.47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71.73</v>
      </c>
      <c r="N13">
        <v>149.13</v>
      </c>
      <c r="O13">
        <v>50.13</v>
      </c>
      <c r="P13">
        <v>1.4</v>
      </c>
      <c r="Q13">
        <v>10.98</v>
      </c>
      <c r="R13" s="93">
        <v>0</v>
      </c>
      <c r="S13" s="93">
        <v>0</v>
      </c>
      <c r="T13" s="93">
        <v>0</v>
      </c>
      <c r="U13">
        <v>1.53</v>
      </c>
      <c r="V13">
        <v>0</v>
      </c>
      <c r="W13">
        <v>2</v>
      </c>
      <c r="X13">
        <v>36.19</v>
      </c>
      <c r="Y13">
        <v>12.06</v>
      </c>
      <c r="Z13">
        <v>12.07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17.43</v>
      </c>
      <c r="AI13">
        <v>17.43</v>
      </c>
      <c r="AJ13">
        <v>24.1</v>
      </c>
      <c r="AK13">
        <v>0</v>
      </c>
      <c r="AL13">
        <v>0</v>
      </c>
    </row>
    <row r="14" spans="1:38">
      <c r="A14" t="s">
        <v>56</v>
      </c>
      <c r="B14" s="34">
        <v>150.09</v>
      </c>
      <c r="C14" s="34">
        <v>31.47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71.73</v>
      </c>
      <c r="N14">
        <v>149.13</v>
      </c>
      <c r="O14">
        <v>50.13</v>
      </c>
      <c r="P14">
        <v>1.4</v>
      </c>
      <c r="Q14">
        <v>10.98</v>
      </c>
      <c r="R14" s="93">
        <v>0</v>
      </c>
      <c r="S14" s="93">
        <v>0</v>
      </c>
      <c r="T14" s="93">
        <v>0</v>
      </c>
      <c r="U14">
        <v>1.53</v>
      </c>
      <c r="V14">
        <v>0</v>
      </c>
      <c r="W14">
        <v>2</v>
      </c>
      <c r="X14">
        <v>36.35</v>
      </c>
      <c r="Y14">
        <v>12.11</v>
      </c>
      <c r="Z14">
        <v>12.12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</v>
      </c>
      <c r="AH14">
        <v>17.09</v>
      </c>
      <c r="AI14">
        <v>17.09</v>
      </c>
      <c r="AJ14">
        <v>24.1</v>
      </c>
      <c r="AK14">
        <v>0</v>
      </c>
      <c r="AL14">
        <v>0</v>
      </c>
    </row>
    <row r="15" spans="1:38">
      <c r="A15" t="s">
        <v>57</v>
      </c>
      <c r="B15" s="34">
        <v>150.09</v>
      </c>
      <c r="C15" s="34">
        <v>31.47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71.73</v>
      </c>
      <c r="N15">
        <v>149.13</v>
      </c>
      <c r="O15">
        <v>50.13</v>
      </c>
      <c r="P15">
        <v>1.32</v>
      </c>
      <c r="Q15">
        <v>10.97</v>
      </c>
      <c r="R15" s="93">
        <v>0</v>
      </c>
      <c r="S15" s="93">
        <v>0</v>
      </c>
      <c r="T15" s="93">
        <v>0</v>
      </c>
      <c r="U15">
        <v>1.53</v>
      </c>
      <c r="V15">
        <v>0</v>
      </c>
      <c r="W15">
        <v>2</v>
      </c>
      <c r="X15">
        <v>35.75</v>
      </c>
      <c r="Y15">
        <v>11.91</v>
      </c>
      <c r="Z15">
        <v>11.92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24.25</v>
      </c>
      <c r="AI15">
        <v>24.25</v>
      </c>
      <c r="AJ15">
        <v>24.1</v>
      </c>
      <c r="AK15">
        <v>0</v>
      </c>
      <c r="AL15">
        <v>0</v>
      </c>
    </row>
    <row r="16" spans="1:38">
      <c r="A16" t="s">
        <v>58</v>
      </c>
      <c r="B16" s="34">
        <v>150.09</v>
      </c>
      <c r="C16" s="34">
        <v>31.47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71.73</v>
      </c>
      <c r="N16">
        <v>149.13</v>
      </c>
      <c r="O16">
        <v>50.13</v>
      </c>
      <c r="P16">
        <v>1.32</v>
      </c>
      <c r="Q16">
        <v>11</v>
      </c>
      <c r="R16" s="93">
        <v>0</v>
      </c>
      <c r="S16" s="93">
        <v>0</v>
      </c>
      <c r="T16" s="93">
        <v>0</v>
      </c>
      <c r="U16">
        <v>1.53</v>
      </c>
      <c r="V16">
        <v>0</v>
      </c>
      <c r="W16">
        <v>2</v>
      </c>
      <c r="X16">
        <v>35.130000000000003</v>
      </c>
      <c r="Y16">
        <v>11.72</v>
      </c>
      <c r="Z16">
        <v>11.71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24.11</v>
      </c>
      <c r="AI16">
        <v>24.11</v>
      </c>
      <c r="AJ16">
        <v>24.1</v>
      </c>
      <c r="AK16">
        <v>0</v>
      </c>
      <c r="AL16">
        <v>0</v>
      </c>
    </row>
    <row r="17" spans="1:38">
      <c r="A17" t="s">
        <v>59</v>
      </c>
      <c r="B17" s="34">
        <v>150.09</v>
      </c>
      <c r="C17" s="34">
        <v>31.47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71.73</v>
      </c>
      <c r="N17">
        <v>149.13</v>
      </c>
      <c r="O17">
        <v>50.13</v>
      </c>
      <c r="P17">
        <v>1.32</v>
      </c>
      <c r="Q17">
        <v>9.06</v>
      </c>
      <c r="R17" s="93">
        <v>0</v>
      </c>
      <c r="S17" s="93">
        <v>0</v>
      </c>
      <c r="T17" s="93">
        <v>0</v>
      </c>
      <c r="U17">
        <v>1.53</v>
      </c>
      <c r="V17">
        <v>0</v>
      </c>
      <c r="W17">
        <v>2</v>
      </c>
      <c r="X17">
        <v>34.880000000000003</v>
      </c>
      <c r="Y17">
        <v>11.62</v>
      </c>
      <c r="Z17">
        <v>11.63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23.63</v>
      </c>
      <c r="AI17">
        <v>23.63</v>
      </c>
      <c r="AJ17">
        <v>24.1</v>
      </c>
      <c r="AK17">
        <v>0</v>
      </c>
      <c r="AL17">
        <v>0</v>
      </c>
    </row>
    <row r="18" spans="1:38">
      <c r="A18" t="s">
        <v>60</v>
      </c>
      <c r="B18" s="34">
        <v>150.09</v>
      </c>
      <c r="C18" s="34">
        <v>31.47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71.73</v>
      </c>
      <c r="N18">
        <v>149.13</v>
      </c>
      <c r="O18">
        <v>50.13</v>
      </c>
      <c r="P18">
        <v>1.32</v>
      </c>
      <c r="Q18">
        <v>8.86</v>
      </c>
      <c r="R18" s="93">
        <v>0</v>
      </c>
      <c r="S18" s="93">
        <v>0</v>
      </c>
      <c r="T18" s="93">
        <v>0</v>
      </c>
      <c r="U18">
        <v>1.53</v>
      </c>
      <c r="V18">
        <v>0</v>
      </c>
      <c r="W18">
        <v>2</v>
      </c>
      <c r="X18">
        <v>34.17</v>
      </c>
      <c r="Y18">
        <v>11.38</v>
      </c>
      <c r="Z18">
        <v>11.39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22.99</v>
      </c>
      <c r="AI18">
        <v>22.99</v>
      </c>
      <c r="AJ18">
        <v>24.1</v>
      </c>
      <c r="AK18">
        <v>0</v>
      </c>
      <c r="AL18">
        <v>0</v>
      </c>
    </row>
    <row r="19" spans="1:38">
      <c r="A19" t="s">
        <v>61</v>
      </c>
      <c r="B19" s="34">
        <v>132.08000000000001</v>
      </c>
      <c r="C19" s="34">
        <v>31.47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71.73</v>
      </c>
      <c r="N19">
        <v>149.13</v>
      </c>
      <c r="O19">
        <v>50.13</v>
      </c>
      <c r="P19">
        <v>1.32</v>
      </c>
      <c r="Q19">
        <v>8.4600000000000009</v>
      </c>
      <c r="R19" s="93">
        <v>0</v>
      </c>
      <c r="S19" s="93">
        <v>0</v>
      </c>
      <c r="T19" s="93">
        <v>0</v>
      </c>
      <c r="U19">
        <v>1.53</v>
      </c>
      <c r="V19">
        <v>0</v>
      </c>
      <c r="W19">
        <v>2</v>
      </c>
      <c r="X19">
        <v>29.26</v>
      </c>
      <c r="Y19">
        <v>9.75</v>
      </c>
      <c r="Z19">
        <v>9.76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22.18</v>
      </c>
      <c r="AI19">
        <v>22.18</v>
      </c>
      <c r="AJ19">
        <v>24.1</v>
      </c>
      <c r="AK19">
        <v>0</v>
      </c>
      <c r="AL19">
        <v>0</v>
      </c>
    </row>
    <row r="20" spans="1:38">
      <c r="A20" t="s">
        <v>62</v>
      </c>
      <c r="B20" s="34">
        <v>132.08000000000001</v>
      </c>
      <c r="C20" s="34">
        <v>31.47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71.73</v>
      </c>
      <c r="N20">
        <v>149.13</v>
      </c>
      <c r="O20">
        <v>50.13</v>
      </c>
      <c r="P20">
        <v>1.32</v>
      </c>
      <c r="Q20">
        <v>8.34</v>
      </c>
      <c r="R20" s="93">
        <v>0</v>
      </c>
      <c r="S20" s="93">
        <v>0</v>
      </c>
      <c r="T20" s="93">
        <v>0</v>
      </c>
      <c r="U20">
        <v>1.53</v>
      </c>
      <c r="V20">
        <v>0</v>
      </c>
      <c r="W20">
        <v>2</v>
      </c>
      <c r="X20">
        <v>28.09</v>
      </c>
      <c r="Y20">
        <v>9.3699999999999992</v>
      </c>
      <c r="Z20">
        <v>9.36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22.12</v>
      </c>
      <c r="AI20">
        <v>22.12</v>
      </c>
      <c r="AJ20">
        <v>24.1</v>
      </c>
      <c r="AK20">
        <v>0</v>
      </c>
      <c r="AL20">
        <v>0</v>
      </c>
    </row>
    <row r="21" spans="1:38">
      <c r="A21" t="s">
        <v>63</v>
      </c>
      <c r="B21" s="34">
        <v>132.08000000000001</v>
      </c>
      <c r="C21" s="34">
        <v>31.47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71.73</v>
      </c>
      <c r="N21">
        <v>149.13</v>
      </c>
      <c r="O21">
        <v>50.13</v>
      </c>
      <c r="P21">
        <v>1.32</v>
      </c>
      <c r="Q21">
        <v>8.06</v>
      </c>
      <c r="R21" s="93">
        <v>0</v>
      </c>
      <c r="S21" s="93">
        <v>0</v>
      </c>
      <c r="T21" s="93">
        <v>0</v>
      </c>
      <c r="U21">
        <v>1.53</v>
      </c>
      <c r="V21">
        <v>0</v>
      </c>
      <c r="W21">
        <v>2</v>
      </c>
      <c r="X21">
        <v>27.05</v>
      </c>
      <c r="Y21">
        <v>9.01</v>
      </c>
      <c r="Z21">
        <v>9.02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22.04</v>
      </c>
      <c r="AI21">
        <v>22.04</v>
      </c>
      <c r="AJ21">
        <v>24.1</v>
      </c>
      <c r="AK21">
        <v>0</v>
      </c>
      <c r="AL21">
        <v>0</v>
      </c>
    </row>
    <row r="22" spans="1:38">
      <c r="A22" t="s">
        <v>64</v>
      </c>
      <c r="B22" s="34">
        <v>132.08000000000001</v>
      </c>
      <c r="C22" s="34">
        <v>31.47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71.73</v>
      </c>
      <c r="N22">
        <v>192.82</v>
      </c>
      <c r="O22">
        <v>50.13</v>
      </c>
      <c r="P22">
        <v>1.32</v>
      </c>
      <c r="Q22">
        <v>7.86</v>
      </c>
      <c r="R22" s="93">
        <v>0</v>
      </c>
      <c r="S22" s="93">
        <v>0</v>
      </c>
      <c r="T22" s="93">
        <v>0</v>
      </c>
      <c r="U22">
        <v>1.53</v>
      </c>
      <c r="V22">
        <v>0</v>
      </c>
      <c r="W22">
        <v>2</v>
      </c>
      <c r="X22">
        <v>25.56</v>
      </c>
      <c r="Y22">
        <v>8.51</v>
      </c>
      <c r="Z22">
        <v>8.52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21.95</v>
      </c>
      <c r="AI22">
        <v>21.95</v>
      </c>
      <c r="AJ22">
        <v>24.1</v>
      </c>
      <c r="AK22">
        <v>0</v>
      </c>
      <c r="AL22">
        <v>0</v>
      </c>
    </row>
    <row r="23" spans="1:38">
      <c r="A23" t="s">
        <v>65</v>
      </c>
      <c r="B23" s="34">
        <v>151.36000000000001</v>
      </c>
      <c r="C23" s="34">
        <v>30.95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71.73</v>
      </c>
      <c r="N23">
        <v>192.82</v>
      </c>
      <c r="O23">
        <v>50.13</v>
      </c>
      <c r="P23">
        <v>1.32</v>
      </c>
      <c r="Q23">
        <v>7.66</v>
      </c>
      <c r="R23" s="93">
        <v>0</v>
      </c>
      <c r="S23" s="93">
        <v>0</v>
      </c>
      <c r="T23" s="93">
        <v>0</v>
      </c>
      <c r="U23">
        <v>1.53</v>
      </c>
      <c r="V23">
        <v>0</v>
      </c>
      <c r="W23">
        <v>2</v>
      </c>
      <c r="X23">
        <v>24.49</v>
      </c>
      <c r="Y23">
        <v>8.17</v>
      </c>
      <c r="Z23">
        <v>8.16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21.77</v>
      </c>
      <c r="AI23">
        <v>21.77</v>
      </c>
      <c r="AJ23">
        <v>24.1</v>
      </c>
      <c r="AK23">
        <v>0</v>
      </c>
      <c r="AL23">
        <v>0</v>
      </c>
    </row>
    <row r="24" spans="1:38">
      <c r="A24" t="s">
        <v>66</v>
      </c>
      <c r="B24" s="34">
        <v>192.08</v>
      </c>
      <c r="C24" s="34">
        <v>30.95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67.489999999999995</v>
      </c>
      <c r="N24">
        <v>231.38</v>
      </c>
      <c r="O24">
        <v>50.13</v>
      </c>
      <c r="P24">
        <v>1.32</v>
      </c>
      <c r="Q24">
        <v>7.41</v>
      </c>
      <c r="R24" s="93">
        <v>0</v>
      </c>
      <c r="S24" s="93">
        <v>0</v>
      </c>
      <c r="T24" s="93">
        <v>0</v>
      </c>
      <c r="U24">
        <v>1.53</v>
      </c>
      <c r="V24">
        <v>0</v>
      </c>
      <c r="W24">
        <v>2</v>
      </c>
      <c r="X24">
        <v>23.4</v>
      </c>
      <c r="Y24">
        <v>7.8</v>
      </c>
      <c r="Z24">
        <v>7.8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21.26</v>
      </c>
      <c r="AI24">
        <v>21.26</v>
      </c>
      <c r="AJ24">
        <v>24.1</v>
      </c>
      <c r="AK24">
        <v>0</v>
      </c>
      <c r="AL24">
        <v>0</v>
      </c>
    </row>
    <row r="25" spans="1:38">
      <c r="A25" t="s">
        <v>67</v>
      </c>
      <c r="B25" s="34">
        <v>210.09</v>
      </c>
      <c r="C25" s="34">
        <v>55.2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67.489999999999995</v>
      </c>
      <c r="N25">
        <v>270.91000000000003</v>
      </c>
      <c r="O25">
        <v>50.13</v>
      </c>
      <c r="P25">
        <v>1.32</v>
      </c>
      <c r="Q25">
        <v>7.41</v>
      </c>
      <c r="R25" s="93">
        <v>0</v>
      </c>
      <c r="S25" s="93">
        <v>0</v>
      </c>
      <c r="T25" s="93">
        <v>0</v>
      </c>
      <c r="U25">
        <v>1.53</v>
      </c>
      <c r="V25">
        <v>0</v>
      </c>
      <c r="W25">
        <v>2</v>
      </c>
      <c r="X25">
        <v>22.67</v>
      </c>
      <c r="Y25">
        <v>7.54</v>
      </c>
      <c r="Z25">
        <v>7.56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21.41</v>
      </c>
      <c r="AI25">
        <v>21.41</v>
      </c>
      <c r="AJ25">
        <v>24.1</v>
      </c>
      <c r="AK25">
        <v>0</v>
      </c>
      <c r="AL25">
        <v>0</v>
      </c>
    </row>
    <row r="26" spans="1:38">
      <c r="A26" t="s">
        <v>68</v>
      </c>
      <c r="B26" s="34">
        <v>234.19</v>
      </c>
      <c r="C26" s="34">
        <v>68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67.489999999999995</v>
      </c>
      <c r="N26">
        <v>271.14999999999998</v>
      </c>
      <c r="O26">
        <v>60.74</v>
      </c>
      <c r="P26">
        <v>1.32</v>
      </c>
      <c r="Q26">
        <v>7.41</v>
      </c>
      <c r="R26" s="93">
        <v>0</v>
      </c>
      <c r="S26" s="93">
        <v>0</v>
      </c>
      <c r="T26" s="93">
        <v>0</v>
      </c>
      <c r="U26">
        <v>1.53</v>
      </c>
      <c r="V26">
        <v>0</v>
      </c>
      <c r="W26">
        <v>2</v>
      </c>
      <c r="X26">
        <v>21.76</v>
      </c>
      <c r="Y26">
        <v>7.25</v>
      </c>
      <c r="Z26">
        <v>7.26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21.3</v>
      </c>
      <c r="AI26">
        <v>21.3</v>
      </c>
      <c r="AJ26">
        <v>24.1</v>
      </c>
      <c r="AK26">
        <v>0</v>
      </c>
      <c r="AL26">
        <v>0</v>
      </c>
    </row>
    <row r="27" spans="1:38">
      <c r="A27" t="s">
        <v>69</v>
      </c>
      <c r="B27" s="34">
        <v>260.89</v>
      </c>
      <c r="C27" s="34">
        <v>68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67.489999999999995</v>
      </c>
      <c r="N27">
        <v>271.14999999999998</v>
      </c>
      <c r="O27">
        <v>100.98</v>
      </c>
      <c r="P27">
        <v>1.32</v>
      </c>
      <c r="Q27">
        <v>7.41</v>
      </c>
      <c r="R27" s="93">
        <v>0</v>
      </c>
      <c r="S27" s="93">
        <v>0</v>
      </c>
      <c r="T27" s="93">
        <v>0</v>
      </c>
      <c r="U27">
        <v>1.46</v>
      </c>
      <c r="V27">
        <v>0</v>
      </c>
      <c r="W27">
        <v>1.95</v>
      </c>
      <c r="X27">
        <v>21.74</v>
      </c>
      <c r="Y27">
        <v>7.23</v>
      </c>
      <c r="Z27">
        <v>7.25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21.18</v>
      </c>
      <c r="AI27">
        <v>21.18</v>
      </c>
      <c r="AJ27">
        <v>24.1</v>
      </c>
      <c r="AK27">
        <v>0</v>
      </c>
      <c r="AL27">
        <v>0</v>
      </c>
    </row>
    <row r="28" spans="1:38">
      <c r="A28" t="s">
        <v>70</v>
      </c>
      <c r="B28" s="34">
        <v>260.89</v>
      </c>
      <c r="C28" s="34">
        <v>86.96</v>
      </c>
      <c r="D28" s="93">
        <f t="shared" si="0"/>
        <v>1.1200000000000001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67.489999999999995</v>
      </c>
      <c r="N28">
        <v>271.14999999999998</v>
      </c>
      <c r="O28">
        <v>100.98</v>
      </c>
      <c r="P28">
        <v>1.32</v>
      </c>
      <c r="Q28">
        <v>7.41</v>
      </c>
      <c r="R28" s="93">
        <v>1.1200000000000001</v>
      </c>
      <c r="S28" s="93">
        <v>0</v>
      </c>
      <c r="T28" s="93">
        <v>0</v>
      </c>
      <c r="U28">
        <v>1.46</v>
      </c>
      <c r="V28">
        <v>0</v>
      </c>
      <c r="W28">
        <v>1.95</v>
      </c>
      <c r="X28">
        <v>21.81</v>
      </c>
      <c r="Y28">
        <v>7.27</v>
      </c>
      <c r="Z28">
        <v>7.27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</v>
      </c>
      <c r="AH28">
        <v>20.79</v>
      </c>
      <c r="AI28">
        <v>20.79</v>
      </c>
      <c r="AJ28">
        <v>24.1</v>
      </c>
      <c r="AK28">
        <v>0</v>
      </c>
      <c r="AL28">
        <v>0</v>
      </c>
    </row>
    <row r="29" spans="1:38">
      <c r="A29" t="s">
        <v>71</v>
      </c>
      <c r="B29" s="34">
        <v>260.89</v>
      </c>
      <c r="C29" s="34">
        <v>86.96</v>
      </c>
      <c r="D29" s="93">
        <f t="shared" si="0"/>
        <v>7.77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96.41</v>
      </c>
      <c r="N29">
        <v>271.14999999999998</v>
      </c>
      <c r="O29">
        <v>100.98</v>
      </c>
      <c r="P29">
        <v>1.32</v>
      </c>
      <c r="Q29">
        <v>7.41</v>
      </c>
      <c r="R29" s="93">
        <v>4.55</v>
      </c>
      <c r="S29" s="93">
        <v>2</v>
      </c>
      <c r="T29" s="93">
        <v>1.22</v>
      </c>
      <c r="U29">
        <v>1.46</v>
      </c>
      <c r="V29">
        <v>0</v>
      </c>
      <c r="W29">
        <v>1.95</v>
      </c>
      <c r="X29">
        <v>21.99</v>
      </c>
      <c r="Y29">
        <v>7.32</v>
      </c>
      <c r="Z29">
        <v>7.33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</v>
      </c>
      <c r="AH29">
        <v>20.53</v>
      </c>
      <c r="AI29">
        <v>20.53</v>
      </c>
      <c r="AJ29">
        <v>24.1</v>
      </c>
      <c r="AK29">
        <v>0</v>
      </c>
      <c r="AL29">
        <v>0</v>
      </c>
    </row>
    <row r="30" spans="1:38">
      <c r="A30" t="s">
        <v>72</v>
      </c>
      <c r="B30" s="34">
        <v>260.89</v>
      </c>
      <c r="C30" s="34">
        <v>86.96</v>
      </c>
      <c r="D30" s="93">
        <f t="shared" si="0"/>
        <v>26.58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118.01</v>
      </c>
      <c r="N30">
        <v>271.14999999999998</v>
      </c>
      <c r="O30">
        <v>100.98</v>
      </c>
      <c r="P30">
        <v>1.32</v>
      </c>
      <c r="Q30">
        <v>7.41</v>
      </c>
      <c r="R30" s="93">
        <v>15</v>
      </c>
      <c r="S30" s="93">
        <v>7</v>
      </c>
      <c r="T30" s="93">
        <v>4.58</v>
      </c>
      <c r="U30">
        <v>1.46</v>
      </c>
      <c r="V30">
        <v>0.54448799999999997</v>
      </c>
      <c r="W30">
        <v>1.95</v>
      </c>
      <c r="X30">
        <v>21.98</v>
      </c>
      <c r="Y30">
        <v>7.31</v>
      </c>
      <c r="Z30">
        <v>7.33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</v>
      </c>
      <c r="AH30">
        <v>20.53</v>
      </c>
      <c r="AI30">
        <v>20.53</v>
      </c>
      <c r="AJ30">
        <v>24.1</v>
      </c>
      <c r="AK30">
        <v>0</v>
      </c>
      <c r="AL30">
        <v>0</v>
      </c>
    </row>
    <row r="31" spans="1:38">
      <c r="A31" t="s">
        <v>73</v>
      </c>
      <c r="B31" s="34">
        <v>260.89</v>
      </c>
      <c r="C31" s="34">
        <v>86.96</v>
      </c>
      <c r="D31" s="93">
        <f t="shared" si="0"/>
        <v>50.44</v>
      </c>
      <c r="E31" s="34">
        <v>0</v>
      </c>
      <c r="F31" s="34"/>
      <c r="G31" s="34"/>
      <c r="H31" s="34"/>
      <c r="I31" s="34"/>
      <c r="J31" s="37">
        <v>0.04</v>
      </c>
      <c r="K31" s="37">
        <v>0.04</v>
      </c>
      <c r="L31" s="37">
        <v>0.04</v>
      </c>
      <c r="M31">
        <v>118.01</v>
      </c>
      <c r="N31">
        <v>271.14999999999998</v>
      </c>
      <c r="O31">
        <v>100.98</v>
      </c>
      <c r="P31">
        <v>1.32</v>
      </c>
      <c r="Q31">
        <v>7.41</v>
      </c>
      <c r="R31" s="93">
        <v>26.02</v>
      </c>
      <c r="S31" s="93">
        <v>14</v>
      </c>
      <c r="T31" s="93">
        <v>10.42</v>
      </c>
      <c r="U31">
        <v>1.46</v>
      </c>
      <c r="V31">
        <v>3.6850170000000002</v>
      </c>
      <c r="W31">
        <v>1.95</v>
      </c>
      <c r="X31">
        <v>21.83</v>
      </c>
      <c r="Y31">
        <v>7.26</v>
      </c>
      <c r="Z31">
        <v>7.28</v>
      </c>
      <c r="AA31">
        <v>0.02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7</v>
      </c>
      <c r="AH31">
        <v>20.53</v>
      </c>
      <c r="AI31">
        <v>20.53</v>
      </c>
      <c r="AJ31">
        <v>24.1</v>
      </c>
      <c r="AK31">
        <v>0</v>
      </c>
      <c r="AL31">
        <v>0</v>
      </c>
    </row>
    <row r="32" spans="1:38">
      <c r="A32" t="s">
        <v>74</v>
      </c>
      <c r="B32" s="34">
        <v>260.89</v>
      </c>
      <c r="C32" s="34">
        <v>86.96</v>
      </c>
      <c r="D32" s="93">
        <f t="shared" si="0"/>
        <v>70.930000000000007</v>
      </c>
      <c r="E32" s="34">
        <v>0</v>
      </c>
      <c r="F32" s="34"/>
      <c r="G32" s="34"/>
      <c r="H32" s="34"/>
      <c r="I32" s="34"/>
      <c r="J32" s="37">
        <v>0.16</v>
      </c>
      <c r="K32" s="37">
        <v>0.16</v>
      </c>
      <c r="L32" s="37">
        <v>0.16</v>
      </c>
      <c r="M32">
        <v>118.01</v>
      </c>
      <c r="N32">
        <v>271.14999999999998</v>
      </c>
      <c r="O32">
        <v>100.98</v>
      </c>
      <c r="P32">
        <v>1.32</v>
      </c>
      <c r="Q32">
        <v>7.41</v>
      </c>
      <c r="R32" s="93">
        <v>27.51</v>
      </c>
      <c r="S32" s="93">
        <v>25</v>
      </c>
      <c r="T32" s="93">
        <v>18.420000000000002</v>
      </c>
      <c r="U32">
        <v>1.46</v>
      </c>
      <c r="V32">
        <v>8.3131649999999997</v>
      </c>
      <c r="W32">
        <v>1.95</v>
      </c>
      <c r="X32">
        <v>21.61</v>
      </c>
      <c r="Y32">
        <v>7.21</v>
      </c>
      <c r="Z32">
        <v>7.2</v>
      </c>
      <c r="AA32">
        <v>2.97</v>
      </c>
      <c r="AB32">
        <v>0.59</v>
      </c>
      <c r="AC32">
        <v>0.33</v>
      </c>
      <c r="AD32">
        <v>1</v>
      </c>
      <c r="AE32">
        <v>1</v>
      </c>
      <c r="AF32">
        <v>0</v>
      </c>
      <c r="AG32">
        <v>7</v>
      </c>
      <c r="AH32">
        <v>20.51</v>
      </c>
      <c r="AI32">
        <v>20.51</v>
      </c>
      <c r="AJ32">
        <v>23.14</v>
      </c>
      <c r="AK32">
        <v>1.4</v>
      </c>
      <c r="AL32">
        <v>0.6</v>
      </c>
    </row>
    <row r="33" spans="1:38">
      <c r="A33" t="s">
        <v>75</v>
      </c>
      <c r="B33" s="34">
        <v>260.89</v>
      </c>
      <c r="C33" s="34">
        <v>86.96</v>
      </c>
      <c r="D33" s="93">
        <f t="shared" si="0"/>
        <v>90</v>
      </c>
      <c r="E33" s="34">
        <v>0</v>
      </c>
      <c r="F33" s="34"/>
      <c r="G33" s="34"/>
      <c r="H33" s="34"/>
      <c r="I33" s="34"/>
      <c r="J33" s="37">
        <v>0.4</v>
      </c>
      <c r="K33" s="37">
        <v>0.4</v>
      </c>
      <c r="L33" s="37">
        <v>0.41</v>
      </c>
      <c r="M33">
        <v>118.01</v>
      </c>
      <c r="N33">
        <v>271.14999999999998</v>
      </c>
      <c r="O33">
        <v>100.98</v>
      </c>
      <c r="P33">
        <v>1.32</v>
      </c>
      <c r="Q33">
        <v>7.68</v>
      </c>
      <c r="R33" s="93">
        <v>30.79</v>
      </c>
      <c r="S33" s="93">
        <v>30.79</v>
      </c>
      <c r="T33" s="93">
        <v>28.42</v>
      </c>
      <c r="U33">
        <v>1.46</v>
      </c>
      <c r="V33">
        <v>13.728876</v>
      </c>
      <c r="W33">
        <v>1.95</v>
      </c>
      <c r="X33">
        <v>21.49</v>
      </c>
      <c r="Y33">
        <v>7.17</v>
      </c>
      <c r="Z33">
        <v>7.16</v>
      </c>
      <c r="AA33">
        <v>8.8699999999999992</v>
      </c>
      <c r="AB33">
        <v>1.77</v>
      </c>
      <c r="AC33">
        <v>1.67</v>
      </c>
      <c r="AD33">
        <v>2</v>
      </c>
      <c r="AE33">
        <v>3</v>
      </c>
      <c r="AF33">
        <v>2</v>
      </c>
      <c r="AG33">
        <v>7</v>
      </c>
      <c r="AH33">
        <v>16.670000000000002</v>
      </c>
      <c r="AI33">
        <v>16.670000000000002</v>
      </c>
      <c r="AJ33">
        <v>23.14</v>
      </c>
      <c r="AK33">
        <v>4.9000000000000004</v>
      </c>
      <c r="AL33">
        <v>2.1</v>
      </c>
    </row>
    <row r="34" spans="1:38">
      <c r="A34" t="s">
        <v>76</v>
      </c>
      <c r="B34" s="34">
        <v>260.89</v>
      </c>
      <c r="C34" s="34">
        <v>86.96</v>
      </c>
      <c r="D34" s="93">
        <f t="shared" si="0"/>
        <v>90</v>
      </c>
      <c r="E34" s="34">
        <v>0</v>
      </c>
      <c r="F34" s="34"/>
      <c r="G34" s="34"/>
      <c r="H34" s="34"/>
      <c r="I34" s="34"/>
      <c r="J34" s="37">
        <v>0.79</v>
      </c>
      <c r="K34" s="37">
        <v>0.79</v>
      </c>
      <c r="L34" s="37">
        <v>0.81</v>
      </c>
      <c r="M34">
        <v>118.01</v>
      </c>
      <c r="N34">
        <v>271.14999999999998</v>
      </c>
      <c r="O34">
        <v>100.98</v>
      </c>
      <c r="P34">
        <v>1.32</v>
      </c>
      <c r="Q34">
        <v>8.5</v>
      </c>
      <c r="R34" s="93">
        <v>30</v>
      </c>
      <c r="S34" s="93">
        <v>30</v>
      </c>
      <c r="T34" s="93">
        <v>30</v>
      </c>
      <c r="U34">
        <v>1.46</v>
      </c>
      <c r="V34">
        <v>19.514061000000002</v>
      </c>
      <c r="W34">
        <v>1.95</v>
      </c>
      <c r="X34">
        <v>21.38</v>
      </c>
      <c r="Y34">
        <v>7.13</v>
      </c>
      <c r="Z34">
        <v>7.12</v>
      </c>
      <c r="AA34">
        <v>20.61</v>
      </c>
      <c r="AB34">
        <v>4.12</v>
      </c>
      <c r="AC34">
        <v>8.32</v>
      </c>
      <c r="AD34">
        <v>4</v>
      </c>
      <c r="AE34">
        <v>7</v>
      </c>
      <c r="AF34">
        <v>4</v>
      </c>
      <c r="AG34">
        <v>7</v>
      </c>
      <c r="AH34">
        <v>16.670000000000002</v>
      </c>
      <c r="AI34">
        <v>16.670000000000002</v>
      </c>
      <c r="AJ34">
        <v>23.14</v>
      </c>
      <c r="AK34">
        <v>11.2</v>
      </c>
      <c r="AL34">
        <v>4.8</v>
      </c>
    </row>
    <row r="35" spans="1:38">
      <c r="A35" t="s">
        <v>77</v>
      </c>
      <c r="B35" s="34">
        <v>260.89</v>
      </c>
      <c r="C35" s="34">
        <v>86.96</v>
      </c>
      <c r="D35" s="93">
        <f t="shared" si="0"/>
        <v>90.5</v>
      </c>
      <c r="E35" s="34">
        <v>0</v>
      </c>
      <c r="F35" s="34"/>
      <c r="G35" s="34"/>
      <c r="H35" s="34"/>
      <c r="I35" s="34"/>
      <c r="J35" s="37">
        <v>1.29</v>
      </c>
      <c r="K35" s="37">
        <v>1.29</v>
      </c>
      <c r="L35" s="37">
        <v>1.33</v>
      </c>
      <c r="M35">
        <v>118.01</v>
      </c>
      <c r="N35">
        <v>271.14999999999998</v>
      </c>
      <c r="O35">
        <v>100.98</v>
      </c>
      <c r="P35">
        <v>1.32</v>
      </c>
      <c r="Q35">
        <v>9.1</v>
      </c>
      <c r="R35" s="93">
        <v>30.16</v>
      </c>
      <c r="S35" s="93">
        <v>30.17</v>
      </c>
      <c r="T35" s="93">
        <v>30.17</v>
      </c>
      <c r="U35">
        <v>1.46</v>
      </c>
      <c r="V35">
        <v>26.310438000000001</v>
      </c>
      <c r="W35">
        <v>1.95</v>
      </c>
      <c r="X35">
        <v>20.76</v>
      </c>
      <c r="Y35">
        <v>6.92</v>
      </c>
      <c r="Z35">
        <v>6.92</v>
      </c>
      <c r="AA35">
        <v>29.11</v>
      </c>
      <c r="AB35">
        <v>5.82</v>
      </c>
      <c r="AC35">
        <v>16.02</v>
      </c>
      <c r="AD35">
        <v>5.5</v>
      </c>
      <c r="AE35">
        <v>12</v>
      </c>
      <c r="AF35">
        <v>6</v>
      </c>
      <c r="AG35">
        <v>7</v>
      </c>
      <c r="AH35">
        <v>16.670000000000002</v>
      </c>
      <c r="AI35">
        <v>16.670000000000002</v>
      </c>
      <c r="AJ35">
        <v>23.14</v>
      </c>
      <c r="AK35">
        <v>21</v>
      </c>
      <c r="AL35">
        <v>9</v>
      </c>
    </row>
    <row r="36" spans="1:38">
      <c r="A36" t="s">
        <v>78</v>
      </c>
      <c r="B36" s="34">
        <v>260.89</v>
      </c>
      <c r="C36" s="34">
        <v>86.96</v>
      </c>
      <c r="D36" s="93">
        <f t="shared" si="0"/>
        <v>90.5</v>
      </c>
      <c r="E36" s="34">
        <v>0</v>
      </c>
      <c r="F36" s="34"/>
      <c r="G36" s="34"/>
      <c r="H36" s="34"/>
      <c r="I36" s="34"/>
      <c r="J36" s="37">
        <v>1.88</v>
      </c>
      <c r="K36" s="37">
        <v>1.88</v>
      </c>
      <c r="L36" s="37">
        <v>1.93</v>
      </c>
      <c r="M36">
        <v>118.01</v>
      </c>
      <c r="N36">
        <v>271.14999999999998</v>
      </c>
      <c r="O36">
        <v>100.98</v>
      </c>
      <c r="P36">
        <v>1.32</v>
      </c>
      <c r="Q36">
        <v>9.5</v>
      </c>
      <c r="R36" s="93">
        <v>30.16</v>
      </c>
      <c r="S36" s="93">
        <v>30.17</v>
      </c>
      <c r="T36" s="93">
        <v>30.17</v>
      </c>
      <c r="U36">
        <v>1.46</v>
      </c>
      <c r="V36">
        <v>33.272106000000001</v>
      </c>
      <c r="W36">
        <v>1.95</v>
      </c>
      <c r="X36">
        <v>20.239999999999998</v>
      </c>
      <c r="Y36">
        <v>6.73</v>
      </c>
      <c r="Z36">
        <v>6.75</v>
      </c>
      <c r="AA36">
        <v>42.48</v>
      </c>
      <c r="AB36">
        <v>8.49</v>
      </c>
      <c r="AC36">
        <v>23.72</v>
      </c>
      <c r="AD36">
        <v>9.5</v>
      </c>
      <c r="AE36">
        <v>16</v>
      </c>
      <c r="AF36">
        <v>8</v>
      </c>
      <c r="AG36">
        <v>7</v>
      </c>
      <c r="AH36">
        <v>16.510000000000002</v>
      </c>
      <c r="AI36">
        <v>16.510000000000002</v>
      </c>
      <c r="AJ36">
        <v>23.14</v>
      </c>
      <c r="AK36">
        <v>28</v>
      </c>
      <c r="AL36">
        <v>12</v>
      </c>
    </row>
    <row r="37" spans="1:38">
      <c r="A37" t="s">
        <v>79</v>
      </c>
      <c r="B37" s="34">
        <v>260.89</v>
      </c>
      <c r="C37" s="34">
        <v>86.96</v>
      </c>
      <c r="D37" s="93">
        <f t="shared" si="0"/>
        <v>95</v>
      </c>
      <c r="E37" s="34">
        <v>0</v>
      </c>
      <c r="F37" s="34"/>
      <c r="G37" s="34"/>
      <c r="H37" s="34"/>
      <c r="I37" s="34"/>
      <c r="J37" s="37">
        <v>2.91</v>
      </c>
      <c r="K37" s="37">
        <v>2.91</v>
      </c>
      <c r="L37" s="37">
        <v>2.99</v>
      </c>
      <c r="M37">
        <v>118.01</v>
      </c>
      <c r="N37">
        <v>271.14999999999998</v>
      </c>
      <c r="O37">
        <v>100.98</v>
      </c>
      <c r="P37">
        <v>1.32</v>
      </c>
      <c r="Q37">
        <v>9.9</v>
      </c>
      <c r="R37" s="93">
        <v>31.66</v>
      </c>
      <c r="S37" s="93">
        <v>31.67</v>
      </c>
      <c r="T37" s="93">
        <v>31.67</v>
      </c>
      <c r="U37">
        <v>1.46</v>
      </c>
      <c r="V37">
        <v>40.185158999999999</v>
      </c>
      <c r="W37">
        <v>1.95</v>
      </c>
      <c r="X37">
        <v>22</v>
      </c>
      <c r="Y37">
        <v>7.34</v>
      </c>
      <c r="Z37">
        <v>7.33</v>
      </c>
      <c r="AA37">
        <v>56.17</v>
      </c>
      <c r="AB37">
        <v>11.23</v>
      </c>
      <c r="AC37">
        <v>15.31</v>
      </c>
      <c r="AD37">
        <v>11</v>
      </c>
      <c r="AE37">
        <v>21</v>
      </c>
      <c r="AF37">
        <v>11</v>
      </c>
      <c r="AG37">
        <v>7</v>
      </c>
      <c r="AH37">
        <v>15.84</v>
      </c>
      <c r="AI37">
        <v>15.84</v>
      </c>
      <c r="AJ37">
        <v>23.14</v>
      </c>
      <c r="AK37">
        <v>36</v>
      </c>
      <c r="AL37">
        <v>16</v>
      </c>
    </row>
    <row r="38" spans="1:38">
      <c r="A38" t="s">
        <v>80</v>
      </c>
      <c r="B38" s="34">
        <v>260.89</v>
      </c>
      <c r="C38" s="34">
        <v>86.96</v>
      </c>
      <c r="D38" s="93">
        <f t="shared" si="0"/>
        <v>95</v>
      </c>
      <c r="E38" s="34">
        <v>0</v>
      </c>
      <c r="F38" s="34"/>
      <c r="G38" s="34"/>
      <c r="H38" s="34"/>
      <c r="I38" s="34"/>
      <c r="J38" s="37">
        <v>3.67</v>
      </c>
      <c r="K38" s="37">
        <v>3.67</v>
      </c>
      <c r="L38" s="37">
        <v>3.76</v>
      </c>
      <c r="M38">
        <v>118.01</v>
      </c>
      <c r="N38">
        <v>271.14999999999998</v>
      </c>
      <c r="O38">
        <v>100.98</v>
      </c>
      <c r="P38">
        <v>1.32</v>
      </c>
      <c r="Q38">
        <v>10.3</v>
      </c>
      <c r="R38" s="93">
        <v>31.66</v>
      </c>
      <c r="S38" s="93">
        <v>31.67</v>
      </c>
      <c r="T38" s="93">
        <v>31.67</v>
      </c>
      <c r="U38">
        <v>1.46</v>
      </c>
      <c r="V38">
        <v>47.292672000000003</v>
      </c>
      <c r="W38">
        <v>1.95</v>
      </c>
      <c r="X38">
        <v>22</v>
      </c>
      <c r="Y38">
        <v>7.34</v>
      </c>
      <c r="Z38">
        <v>7.33</v>
      </c>
      <c r="AA38">
        <v>70.17</v>
      </c>
      <c r="AB38">
        <v>14.03</v>
      </c>
      <c r="AC38">
        <v>19.54</v>
      </c>
      <c r="AD38">
        <v>14</v>
      </c>
      <c r="AE38">
        <v>27</v>
      </c>
      <c r="AF38">
        <v>13</v>
      </c>
      <c r="AG38">
        <v>7</v>
      </c>
      <c r="AH38">
        <v>15.17</v>
      </c>
      <c r="AI38">
        <v>15.17</v>
      </c>
      <c r="AJ38">
        <v>23.14</v>
      </c>
      <c r="AK38">
        <v>46</v>
      </c>
      <c r="AL38">
        <v>20</v>
      </c>
    </row>
    <row r="39" spans="1:38">
      <c r="A39" t="s">
        <v>81</v>
      </c>
      <c r="B39" s="34">
        <v>260.89</v>
      </c>
      <c r="C39" s="34">
        <v>86.96</v>
      </c>
      <c r="D39" s="93">
        <f t="shared" si="0"/>
        <v>95</v>
      </c>
      <c r="E39" s="34">
        <v>0</v>
      </c>
      <c r="F39" s="34"/>
      <c r="G39" s="34"/>
      <c r="H39" s="34"/>
      <c r="I39" s="34"/>
      <c r="J39" s="37">
        <v>4.54</v>
      </c>
      <c r="K39" s="37">
        <v>4.54</v>
      </c>
      <c r="L39" s="37">
        <v>4.6500000000000004</v>
      </c>
      <c r="M39">
        <v>118.01</v>
      </c>
      <c r="N39">
        <v>271.14999999999998</v>
      </c>
      <c r="O39">
        <v>100.98</v>
      </c>
      <c r="P39">
        <v>1.32</v>
      </c>
      <c r="Q39">
        <v>9.4</v>
      </c>
      <c r="R39" s="93">
        <v>31.66</v>
      </c>
      <c r="S39" s="93">
        <v>31.67</v>
      </c>
      <c r="T39" s="93">
        <v>31.67</v>
      </c>
      <c r="U39">
        <v>1.53</v>
      </c>
      <c r="V39">
        <v>54.915503999999999</v>
      </c>
      <c r="W39">
        <v>1.95</v>
      </c>
      <c r="X39">
        <v>22</v>
      </c>
      <c r="Y39">
        <v>7.34</v>
      </c>
      <c r="Z39">
        <v>7.33</v>
      </c>
      <c r="AA39">
        <v>84.94</v>
      </c>
      <c r="AB39">
        <v>16.989999999999998</v>
      </c>
      <c r="AC39">
        <v>23.43</v>
      </c>
      <c r="AD39">
        <v>17</v>
      </c>
      <c r="AE39">
        <v>28</v>
      </c>
      <c r="AF39">
        <v>14</v>
      </c>
      <c r="AG39">
        <v>7</v>
      </c>
      <c r="AH39">
        <v>15</v>
      </c>
      <c r="AI39">
        <v>15</v>
      </c>
      <c r="AJ39">
        <v>23.14</v>
      </c>
      <c r="AK39">
        <v>58</v>
      </c>
      <c r="AL39">
        <v>25</v>
      </c>
    </row>
    <row r="40" spans="1:38">
      <c r="A40" t="s">
        <v>82</v>
      </c>
      <c r="B40" s="34">
        <v>260.89</v>
      </c>
      <c r="C40" s="34">
        <v>86.96</v>
      </c>
      <c r="D40" s="93">
        <f t="shared" si="0"/>
        <v>95</v>
      </c>
      <c r="E40" s="34">
        <v>0</v>
      </c>
      <c r="F40" s="34"/>
      <c r="G40" s="34"/>
      <c r="H40" s="34"/>
      <c r="I40" s="34"/>
      <c r="J40" s="37">
        <v>5.35</v>
      </c>
      <c r="K40" s="37">
        <v>5.35</v>
      </c>
      <c r="L40" s="37">
        <v>5.48</v>
      </c>
      <c r="M40">
        <v>118.01</v>
      </c>
      <c r="N40">
        <v>271.14999999999998</v>
      </c>
      <c r="O40">
        <v>100.98</v>
      </c>
      <c r="P40">
        <v>1.32</v>
      </c>
      <c r="Q40">
        <v>9.15</v>
      </c>
      <c r="R40" s="93">
        <v>31.66</v>
      </c>
      <c r="S40" s="93">
        <v>31.67</v>
      </c>
      <c r="T40" s="93">
        <v>31.67</v>
      </c>
      <c r="U40">
        <v>1.53</v>
      </c>
      <c r="V40">
        <v>62.363321999999997</v>
      </c>
      <c r="W40">
        <v>1.95</v>
      </c>
      <c r="X40">
        <v>22</v>
      </c>
      <c r="Y40">
        <v>7.34</v>
      </c>
      <c r="Z40">
        <v>7.33</v>
      </c>
      <c r="AA40">
        <v>99.21</v>
      </c>
      <c r="AB40">
        <v>19.84</v>
      </c>
      <c r="AC40">
        <v>27.16</v>
      </c>
      <c r="AD40">
        <v>20</v>
      </c>
      <c r="AE40">
        <v>32</v>
      </c>
      <c r="AF40">
        <v>16</v>
      </c>
      <c r="AG40">
        <v>7</v>
      </c>
      <c r="AH40">
        <v>15</v>
      </c>
      <c r="AI40">
        <v>15</v>
      </c>
      <c r="AJ40">
        <v>24.1</v>
      </c>
      <c r="AK40">
        <v>69</v>
      </c>
      <c r="AL40">
        <v>29</v>
      </c>
    </row>
    <row r="41" spans="1:38">
      <c r="A41" t="s">
        <v>83</v>
      </c>
      <c r="B41" s="34">
        <v>260.89</v>
      </c>
      <c r="C41" s="34">
        <v>86.96</v>
      </c>
      <c r="D41" s="93">
        <f t="shared" si="0"/>
        <v>95</v>
      </c>
      <c r="E41" s="34">
        <v>0</v>
      </c>
      <c r="F41" s="34"/>
      <c r="G41" s="34"/>
      <c r="H41" s="34"/>
      <c r="I41" s="34"/>
      <c r="J41" s="37">
        <v>5.95</v>
      </c>
      <c r="K41" s="37">
        <v>5.95</v>
      </c>
      <c r="L41" s="37">
        <v>6.09</v>
      </c>
      <c r="M41">
        <v>118.01</v>
      </c>
      <c r="N41">
        <v>271.14999999999998</v>
      </c>
      <c r="O41">
        <v>100.98</v>
      </c>
      <c r="P41">
        <v>1.32</v>
      </c>
      <c r="Q41">
        <v>8.86</v>
      </c>
      <c r="R41" s="93">
        <v>31.66</v>
      </c>
      <c r="S41" s="93">
        <v>31.67</v>
      </c>
      <c r="T41" s="93">
        <v>31.67</v>
      </c>
      <c r="U41">
        <v>1.53</v>
      </c>
      <c r="V41">
        <v>69.461112</v>
      </c>
      <c r="W41">
        <v>1.95</v>
      </c>
      <c r="X41">
        <v>22</v>
      </c>
      <c r="Y41">
        <v>7.34</v>
      </c>
      <c r="Z41">
        <v>7.33</v>
      </c>
      <c r="AA41">
        <v>133.02000000000001</v>
      </c>
      <c r="AB41">
        <v>26.6</v>
      </c>
      <c r="AC41">
        <v>30.68</v>
      </c>
      <c r="AD41">
        <v>23</v>
      </c>
      <c r="AE41">
        <v>38</v>
      </c>
      <c r="AF41">
        <v>19</v>
      </c>
      <c r="AG41">
        <v>6.66</v>
      </c>
      <c r="AH41">
        <v>13.33</v>
      </c>
      <c r="AI41">
        <v>13.33</v>
      </c>
      <c r="AJ41">
        <v>24.1</v>
      </c>
      <c r="AK41">
        <v>82</v>
      </c>
      <c r="AL41">
        <v>35</v>
      </c>
    </row>
    <row r="42" spans="1:38">
      <c r="A42" t="s">
        <v>84</v>
      </c>
      <c r="B42" s="34">
        <v>260.89</v>
      </c>
      <c r="C42" s="34">
        <v>86.96</v>
      </c>
      <c r="D42" s="93">
        <f t="shared" si="0"/>
        <v>96.5</v>
      </c>
      <c r="E42" s="34">
        <v>0</v>
      </c>
      <c r="F42" s="34"/>
      <c r="G42" s="34"/>
      <c r="H42" s="34"/>
      <c r="I42" s="34"/>
      <c r="J42" s="37">
        <v>6.73</v>
      </c>
      <c r="K42" s="37">
        <v>6.73</v>
      </c>
      <c r="L42" s="37">
        <v>6.9</v>
      </c>
      <c r="M42">
        <v>118.01</v>
      </c>
      <c r="N42">
        <v>271.14999999999998</v>
      </c>
      <c r="O42">
        <v>100.98</v>
      </c>
      <c r="P42">
        <v>1.32</v>
      </c>
      <c r="Q42">
        <v>8.4600000000000009</v>
      </c>
      <c r="R42" s="93">
        <v>32.159999999999997</v>
      </c>
      <c r="S42" s="93">
        <v>32.17</v>
      </c>
      <c r="T42" s="93">
        <v>32.17</v>
      </c>
      <c r="U42">
        <v>1.53</v>
      </c>
      <c r="V42">
        <v>75.985245000000006</v>
      </c>
      <c r="W42">
        <v>1.95</v>
      </c>
      <c r="X42">
        <v>22</v>
      </c>
      <c r="Y42">
        <v>7.34</v>
      </c>
      <c r="Z42">
        <v>7.33</v>
      </c>
      <c r="AA42">
        <v>147.9</v>
      </c>
      <c r="AB42">
        <v>29.58</v>
      </c>
      <c r="AC42">
        <v>33.78</v>
      </c>
      <c r="AD42">
        <v>25</v>
      </c>
      <c r="AE42">
        <v>44</v>
      </c>
      <c r="AF42">
        <v>22</v>
      </c>
      <c r="AG42">
        <v>6.66</v>
      </c>
      <c r="AH42">
        <v>13.33</v>
      </c>
      <c r="AI42">
        <v>13.33</v>
      </c>
      <c r="AJ42">
        <v>24.1</v>
      </c>
      <c r="AK42">
        <v>92</v>
      </c>
      <c r="AL42">
        <v>40</v>
      </c>
    </row>
    <row r="43" spans="1:38">
      <c r="A43" t="s">
        <v>85</v>
      </c>
      <c r="B43" s="34">
        <v>260.89</v>
      </c>
      <c r="C43" s="34">
        <v>86.96</v>
      </c>
      <c r="D43" s="93">
        <f t="shared" si="0"/>
        <v>96.5</v>
      </c>
      <c r="E43" s="34">
        <v>0</v>
      </c>
      <c r="F43" s="34"/>
      <c r="G43" s="34"/>
      <c r="H43" s="34"/>
      <c r="I43" s="34"/>
      <c r="J43" s="37">
        <v>7.66</v>
      </c>
      <c r="K43" s="37">
        <v>7.66</v>
      </c>
      <c r="L43" s="37">
        <v>7.85</v>
      </c>
      <c r="M43">
        <v>118.01</v>
      </c>
      <c r="N43">
        <v>271.14999999999998</v>
      </c>
      <c r="O43">
        <v>100.98</v>
      </c>
      <c r="P43">
        <v>1.32</v>
      </c>
      <c r="Q43">
        <v>7.01</v>
      </c>
      <c r="R43" s="93">
        <v>32.159999999999997</v>
      </c>
      <c r="S43" s="93">
        <v>32.17</v>
      </c>
      <c r="T43" s="93">
        <v>32.17</v>
      </c>
      <c r="U43">
        <v>1.53</v>
      </c>
      <c r="V43">
        <v>81.459294</v>
      </c>
      <c r="W43">
        <v>1.95</v>
      </c>
      <c r="X43">
        <v>22</v>
      </c>
      <c r="Y43">
        <v>7.34</v>
      </c>
      <c r="Z43">
        <v>7.33</v>
      </c>
      <c r="AA43">
        <v>149.63999999999999</v>
      </c>
      <c r="AB43">
        <v>29.93</v>
      </c>
      <c r="AC43">
        <v>37.56</v>
      </c>
      <c r="AD43">
        <v>28</v>
      </c>
      <c r="AE43">
        <v>49</v>
      </c>
      <c r="AF43">
        <v>24</v>
      </c>
      <c r="AG43">
        <v>6.66</v>
      </c>
      <c r="AH43">
        <v>13.33</v>
      </c>
      <c r="AI43">
        <v>13.33</v>
      </c>
      <c r="AJ43">
        <v>24.1</v>
      </c>
      <c r="AK43">
        <v>102</v>
      </c>
      <c r="AL43">
        <v>44</v>
      </c>
    </row>
    <row r="44" spans="1:38">
      <c r="A44" t="s">
        <v>86</v>
      </c>
      <c r="B44" s="34">
        <v>260.89</v>
      </c>
      <c r="C44" s="34">
        <v>86.96</v>
      </c>
      <c r="D44" s="93">
        <f t="shared" si="0"/>
        <v>96.5</v>
      </c>
      <c r="E44" s="34">
        <v>0</v>
      </c>
      <c r="F44" s="34"/>
      <c r="G44" s="34"/>
      <c r="H44" s="34"/>
      <c r="I44" s="34"/>
      <c r="J44" s="37">
        <v>8.3800000000000008</v>
      </c>
      <c r="K44" s="37">
        <v>8.3800000000000008</v>
      </c>
      <c r="L44" s="37">
        <v>8.6</v>
      </c>
      <c r="M44">
        <v>118.01</v>
      </c>
      <c r="N44">
        <v>271.14999999999998</v>
      </c>
      <c r="O44">
        <v>100.98</v>
      </c>
      <c r="P44">
        <v>1.32</v>
      </c>
      <c r="Q44">
        <v>7.01</v>
      </c>
      <c r="R44" s="93">
        <v>32.159999999999997</v>
      </c>
      <c r="S44" s="93">
        <v>32.17</v>
      </c>
      <c r="T44" s="93">
        <v>32.17</v>
      </c>
      <c r="U44">
        <v>1.53</v>
      </c>
      <c r="V44">
        <v>86.447192999999999</v>
      </c>
      <c r="W44">
        <v>1.95</v>
      </c>
      <c r="X44">
        <v>22</v>
      </c>
      <c r="Y44">
        <v>7.34</v>
      </c>
      <c r="Z44">
        <v>7.33</v>
      </c>
      <c r="AA44">
        <v>163.79</v>
      </c>
      <c r="AB44">
        <v>32.76</v>
      </c>
      <c r="AC44">
        <v>41.16</v>
      </c>
      <c r="AD44">
        <v>30</v>
      </c>
      <c r="AE44">
        <v>53</v>
      </c>
      <c r="AF44">
        <v>26</v>
      </c>
      <c r="AG44">
        <v>6.66</v>
      </c>
      <c r="AH44">
        <v>13.33</v>
      </c>
      <c r="AI44">
        <v>13.33</v>
      </c>
      <c r="AJ44">
        <v>24.1</v>
      </c>
      <c r="AK44">
        <v>111</v>
      </c>
      <c r="AL44">
        <v>48</v>
      </c>
    </row>
    <row r="45" spans="1:38">
      <c r="A45" t="s">
        <v>87</v>
      </c>
      <c r="B45" s="34">
        <v>260.89</v>
      </c>
      <c r="C45" s="34">
        <v>86.96</v>
      </c>
      <c r="D45" s="93">
        <f t="shared" si="0"/>
        <v>96.5</v>
      </c>
      <c r="E45" s="34">
        <v>0</v>
      </c>
      <c r="F45" s="34"/>
      <c r="G45" s="34"/>
      <c r="H45" s="34"/>
      <c r="I45" s="34"/>
      <c r="J45" s="37">
        <v>9.1999999999999993</v>
      </c>
      <c r="K45" s="37">
        <v>9.1999999999999993</v>
      </c>
      <c r="L45" s="37">
        <v>9.43</v>
      </c>
      <c r="M45">
        <v>118.01</v>
      </c>
      <c r="N45">
        <v>271.14999999999998</v>
      </c>
      <c r="O45">
        <v>100.98</v>
      </c>
      <c r="P45">
        <v>1.32</v>
      </c>
      <c r="Q45">
        <v>7.01</v>
      </c>
      <c r="R45" s="93">
        <v>32.159999999999997</v>
      </c>
      <c r="S45" s="93">
        <v>32.17</v>
      </c>
      <c r="T45" s="93">
        <v>32.17</v>
      </c>
      <c r="U45">
        <v>1.53</v>
      </c>
      <c r="V45">
        <v>81.323172</v>
      </c>
      <c r="W45">
        <v>1.95</v>
      </c>
      <c r="X45">
        <v>22</v>
      </c>
      <c r="Y45">
        <v>7.34</v>
      </c>
      <c r="Z45">
        <v>7.33</v>
      </c>
      <c r="AA45">
        <v>173.76</v>
      </c>
      <c r="AB45">
        <v>34.75</v>
      </c>
      <c r="AC45">
        <v>44.65</v>
      </c>
      <c r="AD45">
        <v>33</v>
      </c>
      <c r="AE45">
        <v>58</v>
      </c>
      <c r="AF45">
        <v>29</v>
      </c>
      <c r="AG45">
        <v>6.66</v>
      </c>
      <c r="AH45">
        <v>13.33</v>
      </c>
      <c r="AI45">
        <v>13.33</v>
      </c>
      <c r="AJ45">
        <v>24.1</v>
      </c>
      <c r="AK45">
        <v>123</v>
      </c>
      <c r="AL45">
        <v>52</v>
      </c>
    </row>
    <row r="46" spans="1:38">
      <c r="A46" t="s">
        <v>88</v>
      </c>
      <c r="B46" s="34">
        <v>260.89</v>
      </c>
      <c r="C46" s="34">
        <v>86.96</v>
      </c>
      <c r="D46" s="93">
        <f t="shared" si="0"/>
        <v>96</v>
      </c>
      <c r="E46" s="34">
        <v>0</v>
      </c>
      <c r="F46" s="34"/>
      <c r="G46" s="34"/>
      <c r="H46" s="34"/>
      <c r="I46" s="34"/>
      <c r="J46" s="37">
        <v>9.76</v>
      </c>
      <c r="K46" s="37">
        <v>9.76</v>
      </c>
      <c r="L46" s="37">
        <v>10.01</v>
      </c>
      <c r="M46">
        <v>118.01</v>
      </c>
      <c r="N46">
        <v>271.14999999999998</v>
      </c>
      <c r="O46">
        <v>100.98</v>
      </c>
      <c r="P46">
        <v>1.32</v>
      </c>
      <c r="Q46">
        <v>7.01</v>
      </c>
      <c r="R46" s="93">
        <v>32</v>
      </c>
      <c r="S46" s="93">
        <v>32</v>
      </c>
      <c r="T46" s="93">
        <v>32</v>
      </c>
      <c r="U46">
        <v>1.53</v>
      </c>
      <c r="V46">
        <v>85.183203000000006</v>
      </c>
      <c r="W46">
        <v>1.95</v>
      </c>
      <c r="X46">
        <v>22</v>
      </c>
      <c r="Y46">
        <v>7.34</v>
      </c>
      <c r="Z46">
        <v>7.33</v>
      </c>
      <c r="AA46">
        <v>184</v>
      </c>
      <c r="AB46">
        <v>36.799999999999997</v>
      </c>
      <c r="AC46">
        <v>47.82</v>
      </c>
      <c r="AD46">
        <v>35</v>
      </c>
      <c r="AE46">
        <v>60</v>
      </c>
      <c r="AF46">
        <v>30</v>
      </c>
      <c r="AG46">
        <v>6.66</v>
      </c>
      <c r="AH46">
        <v>13.33</v>
      </c>
      <c r="AI46">
        <v>13.33</v>
      </c>
      <c r="AJ46">
        <v>24.1</v>
      </c>
      <c r="AK46">
        <v>131</v>
      </c>
      <c r="AL46">
        <v>56</v>
      </c>
    </row>
    <row r="47" spans="1:38">
      <c r="A47" t="s">
        <v>89</v>
      </c>
      <c r="B47" s="34">
        <v>260.89</v>
      </c>
      <c r="C47" s="34">
        <v>86.96</v>
      </c>
      <c r="D47" s="93">
        <f t="shared" si="0"/>
        <v>96</v>
      </c>
      <c r="E47" s="34">
        <v>0</v>
      </c>
      <c r="F47" s="34"/>
      <c r="G47" s="34"/>
      <c r="H47" s="34"/>
      <c r="I47" s="34"/>
      <c r="J47" s="37">
        <v>10.38</v>
      </c>
      <c r="K47" s="37">
        <v>10.38</v>
      </c>
      <c r="L47" s="37">
        <v>10.65</v>
      </c>
      <c r="M47">
        <v>118.01</v>
      </c>
      <c r="N47">
        <v>271.14999999999998</v>
      </c>
      <c r="O47">
        <v>100.98</v>
      </c>
      <c r="P47">
        <v>1.32</v>
      </c>
      <c r="Q47">
        <v>7.01</v>
      </c>
      <c r="R47" s="93">
        <v>32</v>
      </c>
      <c r="S47" s="93">
        <v>32</v>
      </c>
      <c r="T47" s="93">
        <v>32</v>
      </c>
      <c r="U47">
        <v>1.61</v>
      </c>
      <c r="V47">
        <v>88.469577000000001</v>
      </c>
      <c r="W47">
        <v>1.95</v>
      </c>
      <c r="X47">
        <v>22</v>
      </c>
      <c r="Y47">
        <v>7.34</v>
      </c>
      <c r="Z47">
        <v>7.33</v>
      </c>
      <c r="AA47">
        <v>225</v>
      </c>
      <c r="AB47">
        <v>45</v>
      </c>
      <c r="AC47">
        <v>51.07</v>
      </c>
      <c r="AD47">
        <v>37</v>
      </c>
      <c r="AE47">
        <v>65</v>
      </c>
      <c r="AF47">
        <v>32</v>
      </c>
      <c r="AG47">
        <v>6.66</v>
      </c>
      <c r="AH47">
        <v>13.33</v>
      </c>
      <c r="AI47">
        <v>13.33</v>
      </c>
      <c r="AJ47">
        <v>24.1</v>
      </c>
      <c r="AK47">
        <v>137</v>
      </c>
      <c r="AL47">
        <v>58</v>
      </c>
    </row>
    <row r="48" spans="1:38">
      <c r="A48" t="s">
        <v>90</v>
      </c>
      <c r="B48" s="34">
        <v>260.89</v>
      </c>
      <c r="C48" s="34">
        <v>86.96</v>
      </c>
      <c r="D48" s="93">
        <f t="shared" si="0"/>
        <v>96</v>
      </c>
      <c r="E48" s="34">
        <v>0</v>
      </c>
      <c r="F48" s="34"/>
      <c r="G48" s="34"/>
      <c r="H48" s="34"/>
      <c r="I48" s="34"/>
      <c r="J48" s="37">
        <v>10.89</v>
      </c>
      <c r="K48" s="37">
        <v>10.89</v>
      </c>
      <c r="L48" s="37">
        <v>11.16</v>
      </c>
      <c r="M48">
        <v>118.01</v>
      </c>
      <c r="N48">
        <v>271.14999999999998</v>
      </c>
      <c r="O48">
        <v>100.98</v>
      </c>
      <c r="P48">
        <v>1.32</v>
      </c>
      <c r="Q48">
        <v>7.01</v>
      </c>
      <c r="R48" s="93">
        <v>32</v>
      </c>
      <c r="S48" s="93">
        <v>32</v>
      </c>
      <c r="T48" s="93">
        <v>32</v>
      </c>
      <c r="U48">
        <v>1.61</v>
      </c>
      <c r="V48">
        <v>89.908580999999998</v>
      </c>
      <c r="W48">
        <v>1.95</v>
      </c>
      <c r="X48">
        <v>22</v>
      </c>
      <c r="Y48">
        <v>7.34</v>
      </c>
      <c r="Z48">
        <v>7.33</v>
      </c>
      <c r="AA48">
        <v>225</v>
      </c>
      <c r="AB48">
        <v>45</v>
      </c>
      <c r="AC48">
        <v>54.42</v>
      </c>
      <c r="AD48">
        <v>38</v>
      </c>
      <c r="AE48">
        <v>65</v>
      </c>
      <c r="AF48">
        <v>33</v>
      </c>
      <c r="AG48">
        <v>6.66</v>
      </c>
      <c r="AH48">
        <v>13.33</v>
      </c>
      <c r="AI48">
        <v>13.33</v>
      </c>
      <c r="AJ48">
        <v>24.1</v>
      </c>
      <c r="AK48">
        <v>144</v>
      </c>
      <c r="AL48">
        <v>61</v>
      </c>
    </row>
    <row r="49" spans="1:38">
      <c r="A49" t="s">
        <v>91</v>
      </c>
      <c r="B49" s="34">
        <v>260.89</v>
      </c>
      <c r="C49" s="34">
        <v>86.96</v>
      </c>
      <c r="D49" s="93">
        <f t="shared" si="0"/>
        <v>96</v>
      </c>
      <c r="E49" s="34">
        <v>0</v>
      </c>
      <c r="F49" s="34"/>
      <c r="G49" s="34"/>
      <c r="H49" s="34"/>
      <c r="I49" s="34"/>
      <c r="J49" s="37">
        <v>12.53</v>
      </c>
      <c r="K49" s="37">
        <v>12.53</v>
      </c>
      <c r="L49" s="37">
        <v>12.84</v>
      </c>
      <c r="M49">
        <v>118.01</v>
      </c>
      <c r="N49">
        <v>271.14999999999998</v>
      </c>
      <c r="O49">
        <v>100.98</v>
      </c>
      <c r="P49">
        <v>1.32</v>
      </c>
      <c r="Q49">
        <v>7.01</v>
      </c>
      <c r="R49" s="93">
        <v>32</v>
      </c>
      <c r="S49" s="93">
        <v>32</v>
      </c>
      <c r="T49" s="93">
        <v>32</v>
      </c>
      <c r="U49">
        <v>1.61</v>
      </c>
      <c r="V49">
        <v>91.026725999999996</v>
      </c>
      <c r="W49">
        <v>1.95</v>
      </c>
      <c r="X49">
        <v>22</v>
      </c>
      <c r="Y49">
        <v>7.34</v>
      </c>
      <c r="Z49">
        <v>7.33</v>
      </c>
      <c r="AA49">
        <v>225</v>
      </c>
      <c r="AB49">
        <v>45</v>
      </c>
      <c r="AC49">
        <v>57.91</v>
      </c>
      <c r="AD49">
        <v>40</v>
      </c>
      <c r="AE49">
        <v>69</v>
      </c>
      <c r="AF49">
        <v>35</v>
      </c>
      <c r="AG49">
        <v>6.66</v>
      </c>
      <c r="AH49">
        <v>13.33</v>
      </c>
      <c r="AI49">
        <v>13.33</v>
      </c>
      <c r="AJ49">
        <v>24.1</v>
      </c>
      <c r="AK49">
        <v>147</v>
      </c>
      <c r="AL49">
        <v>63</v>
      </c>
    </row>
    <row r="50" spans="1:38">
      <c r="A50" t="s">
        <v>92</v>
      </c>
      <c r="B50" s="34">
        <v>260.89</v>
      </c>
      <c r="C50" s="34">
        <v>86.96</v>
      </c>
      <c r="D50" s="93">
        <f t="shared" si="0"/>
        <v>96</v>
      </c>
      <c r="E50" s="34">
        <v>0</v>
      </c>
      <c r="F50" s="34"/>
      <c r="G50" s="34"/>
      <c r="H50" s="34"/>
      <c r="I50" s="34"/>
      <c r="J50" s="37">
        <v>12.87</v>
      </c>
      <c r="K50" s="37">
        <v>12.87</v>
      </c>
      <c r="L50" s="37">
        <v>13.2</v>
      </c>
      <c r="M50">
        <v>118.01</v>
      </c>
      <c r="N50">
        <v>271.14999999999998</v>
      </c>
      <c r="O50">
        <v>100.98</v>
      </c>
      <c r="P50">
        <v>1.32</v>
      </c>
      <c r="Q50">
        <v>7.01</v>
      </c>
      <c r="R50" s="93">
        <v>32</v>
      </c>
      <c r="S50" s="93">
        <v>32</v>
      </c>
      <c r="T50" s="93">
        <v>32</v>
      </c>
      <c r="U50">
        <v>1.61</v>
      </c>
      <c r="V50">
        <v>92.183762999999999</v>
      </c>
      <c r="W50">
        <v>1.95</v>
      </c>
      <c r="X50">
        <v>22</v>
      </c>
      <c r="Y50">
        <v>7.34</v>
      </c>
      <c r="Z50">
        <v>7.33</v>
      </c>
      <c r="AA50">
        <v>225</v>
      </c>
      <c r="AB50">
        <v>45</v>
      </c>
      <c r="AC50">
        <v>60.79</v>
      </c>
      <c r="AD50">
        <v>40</v>
      </c>
      <c r="AE50">
        <v>71</v>
      </c>
      <c r="AF50">
        <v>35</v>
      </c>
      <c r="AG50">
        <v>6.66</v>
      </c>
      <c r="AH50">
        <v>13.33</v>
      </c>
      <c r="AI50">
        <v>13.33</v>
      </c>
      <c r="AJ50">
        <v>24.1</v>
      </c>
      <c r="AK50">
        <v>151</v>
      </c>
      <c r="AL50">
        <v>64</v>
      </c>
    </row>
    <row r="51" spans="1:38">
      <c r="A51" t="s">
        <v>93</v>
      </c>
      <c r="B51" s="34">
        <v>260.89</v>
      </c>
      <c r="C51" s="34">
        <v>86.96</v>
      </c>
      <c r="D51" s="93">
        <f t="shared" si="0"/>
        <v>96</v>
      </c>
      <c r="E51" s="34">
        <v>0</v>
      </c>
      <c r="F51" s="34"/>
      <c r="G51" s="34"/>
      <c r="H51" s="34"/>
      <c r="I51" s="34"/>
      <c r="J51" s="37">
        <v>13.01</v>
      </c>
      <c r="K51" s="37">
        <v>13.01</v>
      </c>
      <c r="L51" s="37">
        <v>13.33</v>
      </c>
      <c r="M51">
        <v>118.01</v>
      </c>
      <c r="N51">
        <v>271.14999999999998</v>
      </c>
      <c r="O51">
        <v>100.98</v>
      </c>
      <c r="P51">
        <v>1.4</v>
      </c>
      <c r="Q51">
        <v>7.01</v>
      </c>
      <c r="R51" s="93">
        <v>32</v>
      </c>
      <c r="S51" s="93">
        <v>32</v>
      </c>
      <c r="T51" s="93">
        <v>32</v>
      </c>
      <c r="U51">
        <v>1.61</v>
      </c>
      <c r="V51">
        <v>96.461883</v>
      </c>
      <c r="W51">
        <v>2</v>
      </c>
      <c r="X51">
        <v>22</v>
      </c>
      <c r="Y51">
        <v>7.34</v>
      </c>
      <c r="Z51">
        <v>7.33</v>
      </c>
      <c r="AA51">
        <v>225</v>
      </c>
      <c r="AB51">
        <v>45</v>
      </c>
      <c r="AC51">
        <v>85.53</v>
      </c>
      <c r="AD51">
        <v>40</v>
      </c>
      <c r="AE51">
        <v>71</v>
      </c>
      <c r="AF51">
        <v>36</v>
      </c>
      <c r="AG51">
        <v>6.66</v>
      </c>
      <c r="AH51">
        <v>13.33</v>
      </c>
      <c r="AI51">
        <v>13.33</v>
      </c>
      <c r="AJ51">
        <v>25.07</v>
      </c>
      <c r="AK51">
        <v>154</v>
      </c>
      <c r="AL51">
        <v>66</v>
      </c>
    </row>
    <row r="52" spans="1:38">
      <c r="A52" t="s">
        <v>94</v>
      </c>
      <c r="B52" s="34">
        <v>260.89</v>
      </c>
      <c r="C52" s="34">
        <v>86.96</v>
      </c>
      <c r="D52" s="93">
        <f t="shared" si="0"/>
        <v>96</v>
      </c>
      <c r="E52" s="34">
        <v>0</v>
      </c>
      <c r="F52" s="34"/>
      <c r="G52" s="34"/>
      <c r="H52" s="34"/>
      <c r="I52" s="34"/>
      <c r="J52" s="37">
        <v>13.07</v>
      </c>
      <c r="K52" s="37">
        <v>13.07</v>
      </c>
      <c r="L52" s="37">
        <v>13.4</v>
      </c>
      <c r="M52">
        <v>118.01</v>
      </c>
      <c r="N52">
        <v>271.14999999999998</v>
      </c>
      <c r="O52">
        <v>100.98</v>
      </c>
      <c r="P52">
        <v>1.4</v>
      </c>
      <c r="Q52">
        <v>7.01</v>
      </c>
      <c r="R52" s="93">
        <v>32</v>
      </c>
      <c r="S52" s="93">
        <v>32</v>
      </c>
      <c r="T52" s="93">
        <v>32</v>
      </c>
      <c r="U52">
        <v>1.61</v>
      </c>
      <c r="V52">
        <v>98.017562999999996</v>
      </c>
      <c r="W52">
        <v>2</v>
      </c>
      <c r="X52">
        <v>22</v>
      </c>
      <c r="Y52">
        <v>7.34</v>
      </c>
      <c r="Z52">
        <v>7.33</v>
      </c>
      <c r="AA52">
        <v>225</v>
      </c>
      <c r="AB52">
        <v>45</v>
      </c>
      <c r="AC52">
        <v>86.28</v>
      </c>
      <c r="AD52">
        <v>40</v>
      </c>
      <c r="AE52">
        <v>71</v>
      </c>
      <c r="AF52">
        <v>36</v>
      </c>
      <c r="AG52">
        <v>6.66</v>
      </c>
      <c r="AH52">
        <v>13.33</v>
      </c>
      <c r="AI52">
        <v>13.33</v>
      </c>
      <c r="AJ52">
        <v>25.07</v>
      </c>
      <c r="AK52">
        <v>154</v>
      </c>
      <c r="AL52">
        <v>66</v>
      </c>
    </row>
    <row r="53" spans="1:38">
      <c r="A53" t="s">
        <v>95</v>
      </c>
      <c r="B53" s="34">
        <v>260.89</v>
      </c>
      <c r="C53" s="34">
        <v>63.23</v>
      </c>
      <c r="D53" s="93">
        <f t="shared" si="0"/>
        <v>96</v>
      </c>
      <c r="E53" s="34">
        <v>0</v>
      </c>
      <c r="F53" s="34"/>
      <c r="G53" s="34"/>
      <c r="H53" s="34"/>
      <c r="I53" s="34"/>
      <c r="J53" s="37">
        <v>12.96</v>
      </c>
      <c r="K53" s="37">
        <v>12.96</v>
      </c>
      <c r="L53" s="37">
        <v>13.28</v>
      </c>
      <c r="M53">
        <v>118.01</v>
      </c>
      <c r="N53">
        <v>271.14999999999998</v>
      </c>
      <c r="O53">
        <v>100.98</v>
      </c>
      <c r="P53">
        <v>1.4</v>
      </c>
      <c r="Q53">
        <v>7.01</v>
      </c>
      <c r="R53" s="93">
        <v>32</v>
      </c>
      <c r="S53" s="93">
        <v>32</v>
      </c>
      <c r="T53" s="93">
        <v>32</v>
      </c>
      <c r="U53">
        <v>1.46</v>
      </c>
      <c r="V53">
        <v>98.552328000000003</v>
      </c>
      <c r="W53">
        <v>2</v>
      </c>
      <c r="X53">
        <v>23.16</v>
      </c>
      <c r="Y53">
        <v>7.72</v>
      </c>
      <c r="Z53">
        <v>7.72</v>
      </c>
      <c r="AA53">
        <v>225</v>
      </c>
      <c r="AB53">
        <v>45</v>
      </c>
      <c r="AC53">
        <v>86.36</v>
      </c>
      <c r="AD53">
        <v>40</v>
      </c>
      <c r="AE53">
        <v>71</v>
      </c>
      <c r="AF53">
        <v>36</v>
      </c>
      <c r="AG53">
        <v>8.1</v>
      </c>
      <c r="AH53">
        <v>13.33</v>
      </c>
      <c r="AI53">
        <v>13.33</v>
      </c>
      <c r="AJ53">
        <v>25.07</v>
      </c>
      <c r="AK53">
        <v>154</v>
      </c>
      <c r="AL53">
        <v>66</v>
      </c>
    </row>
    <row r="54" spans="1:38">
      <c r="A54" t="s">
        <v>96</v>
      </c>
      <c r="B54" s="34">
        <v>260.89</v>
      </c>
      <c r="C54" s="34">
        <v>63.23</v>
      </c>
      <c r="D54" s="93">
        <f t="shared" si="0"/>
        <v>96</v>
      </c>
      <c r="E54" s="34">
        <v>0</v>
      </c>
      <c r="F54" s="34"/>
      <c r="G54" s="34"/>
      <c r="H54" s="34"/>
      <c r="I54" s="34"/>
      <c r="J54" s="37">
        <v>12.92</v>
      </c>
      <c r="K54" s="37">
        <v>12.92</v>
      </c>
      <c r="L54" s="37">
        <v>13.25</v>
      </c>
      <c r="M54">
        <v>118.01</v>
      </c>
      <c r="N54">
        <v>271.14999999999998</v>
      </c>
      <c r="O54">
        <v>100.98</v>
      </c>
      <c r="P54">
        <v>1.4</v>
      </c>
      <c r="Q54">
        <v>7.01</v>
      </c>
      <c r="R54" s="93">
        <v>32</v>
      </c>
      <c r="S54" s="93">
        <v>32</v>
      </c>
      <c r="T54" s="93">
        <v>32</v>
      </c>
      <c r="U54">
        <v>1.46</v>
      </c>
      <c r="V54">
        <v>97.823103000000003</v>
      </c>
      <c r="W54">
        <v>2</v>
      </c>
      <c r="X54">
        <v>24.31</v>
      </c>
      <c r="Y54">
        <v>8.11</v>
      </c>
      <c r="Z54">
        <v>8.1</v>
      </c>
      <c r="AA54">
        <v>225</v>
      </c>
      <c r="AB54">
        <v>45</v>
      </c>
      <c r="AC54">
        <v>85.96</v>
      </c>
      <c r="AD54">
        <v>40</v>
      </c>
      <c r="AE54">
        <v>71</v>
      </c>
      <c r="AF54">
        <v>36</v>
      </c>
      <c r="AG54">
        <v>8.2899999999999991</v>
      </c>
      <c r="AH54">
        <v>13.33</v>
      </c>
      <c r="AI54">
        <v>13.33</v>
      </c>
      <c r="AJ54">
        <v>25.07</v>
      </c>
      <c r="AK54">
        <v>154</v>
      </c>
      <c r="AL54">
        <v>66</v>
      </c>
    </row>
    <row r="55" spans="1:38">
      <c r="A55" t="s">
        <v>97</v>
      </c>
      <c r="B55" s="34">
        <v>229.81</v>
      </c>
      <c r="C55" s="34">
        <v>63.23</v>
      </c>
      <c r="D55" s="93">
        <f t="shared" si="0"/>
        <v>96</v>
      </c>
      <c r="E55" s="34">
        <v>0</v>
      </c>
      <c r="F55" s="34"/>
      <c r="G55" s="34"/>
      <c r="H55" s="34"/>
      <c r="I55" s="34"/>
      <c r="J55" s="37">
        <v>12.56</v>
      </c>
      <c r="K55" s="37">
        <v>12.56</v>
      </c>
      <c r="L55" s="37">
        <v>12.87</v>
      </c>
      <c r="M55">
        <v>96.41</v>
      </c>
      <c r="N55">
        <v>271.14999999999998</v>
      </c>
      <c r="O55">
        <v>100.98</v>
      </c>
      <c r="P55">
        <v>1.48</v>
      </c>
      <c r="Q55">
        <v>6.41</v>
      </c>
      <c r="R55" s="93">
        <v>32</v>
      </c>
      <c r="S55" s="93">
        <v>32</v>
      </c>
      <c r="T55" s="93">
        <v>32</v>
      </c>
      <c r="U55">
        <v>1.46</v>
      </c>
      <c r="V55">
        <v>92.465729999999994</v>
      </c>
      <c r="W55">
        <v>2</v>
      </c>
      <c r="X55">
        <v>24.81</v>
      </c>
      <c r="Y55">
        <v>8.27</v>
      </c>
      <c r="Z55">
        <v>8.27</v>
      </c>
      <c r="AA55">
        <v>225</v>
      </c>
      <c r="AB55">
        <v>45</v>
      </c>
      <c r="AC55">
        <v>84.78</v>
      </c>
      <c r="AD55">
        <v>39</v>
      </c>
      <c r="AE55">
        <v>67</v>
      </c>
      <c r="AF55">
        <v>34</v>
      </c>
      <c r="AG55">
        <v>8.34</v>
      </c>
      <c r="AH55">
        <v>15.01</v>
      </c>
      <c r="AI55">
        <v>15.01</v>
      </c>
      <c r="AJ55">
        <v>25.07</v>
      </c>
      <c r="AK55">
        <v>151</v>
      </c>
      <c r="AL55">
        <v>64</v>
      </c>
    </row>
    <row r="56" spans="1:38">
      <c r="A56" t="s">
        <v>98</v>
      </c>
      <c r="B56" s="34">
        <v>200.89</v>
      </c>
      <c r="C56" s="34">
        <v>63.23</v>
      </c>
      <c r="D56" s="93">
        <f t="shared" si="0"/>
        <v>96</v>
      </c>
      <c r="E56" s="34">
        <v>0</v>
      </c>
      <c r="F56" s="34"/>
      <c r="G56" s="34"/>
      <c r="H56" s="34"/>
      <c r="I56" s="34"/>
      <c r="J56" s="37">
        <v>12.31</v>
      </c>
      <c r="K56" s="37">
        <v>12.31</v>
      </c>
      <c r="L56" s="37">
        <v>12.62</v>
      </c>
      <c r="M56">
        <v>67.489999999999995</v>
      </c>
      <c r="N56">
        <v>271.14999999999998</v>
      </c>
      <c r="O56">
        <v>100.98</v>
      </c>
      <c r="P56">
        <v>1.48</v>
      </c>
      <c r="Q56">
        <v>6.41</v>
      </c>
      <c r="R56" s="93">
        <v>32</v>
      </c>
      <c r="S56" s="93">
        <v>32</v>
      </c>
      <c r="T56" s="93">
        <v>32</v>
      </c>
      <c r="U56">
        <v>1.46</v>
      </c>
      <c r="V56">
        <v>82.382979000000006</v>
      </c>
      <c r="W56">
        <v>2</v>
      </c>
      <c r="X56">
        <v>25.28</v>
      </c>
      <c r="Y56">
        <v>8.42</v>
      </c>
      <c r="Z56">
        <v>8.43</v>
      </c>
      <c r="AA56">
        <v>225</v>
      </c>
      <c r="AB56">
        <v>45</v>
      </c>
      <c r="AC56">
        <v>83.24</v>
      </c>
      <c r="AD56">
        <v>37.5</v>
      </c>
      <c r="AE56">
        <v>65</v>
      </c>
      <c r="AF56">
        <v>33</v>
      </c>
      <c r="AG56">
        <v>8.4</v>
      </c>
      <c r="AH56">
        <v>15.34</v>
      </c>
      <c r="AI56">
        <v>15.34</v>
      </c>
      <c r="AJ56">
        <v>25.07</v>
      </c>
      <c r="AK56">
        <v>147</v>
      </c>
      <c r="AL56">
        <v>63</v>
      </c>
    </row>
    <row r="57" spans="1:38">
      <c r="A57" t="s">
        <v>99</v>
      </c>
      <c r="B57" s="34">
        <v>200.89</v>
      </c>
      <c r="C57" s="34">
        <v>63.23</v>
      </c>
      <c r="D57" s="93">
        <f t="shared" si="0"/>
        <v>96</v>
      </c>
      <c r="E57" s="34">
        <v>0</v>
      </c>
      <c r="F57" s="34"/>
      <c r="G57" s="34"/>
      <c r="H57" s="34"/>
      <c r="I57" s="34"/>
      <c r="J57" s="37">
        <v>11.92</v>
      </c>
      <c r="K57" s="37">
        <v>11.92</v>
      </c>
      <c r="L57" s="37">
        <v>12.21</v>
      </c>
      <c r="M57">
        <v>96.41</v>
      </c>
      <c r="N57">
        <v>271.14999999999998</v>
      </c>
      <c r="O57">
        <v>100.98</v>
      </c>
      <c r="P57">
        <v>1.48</v>
      </c>
      <c r="Q57">
        <v>6.41</v>
      </c>
      <c r="R57" s="93">
        <v>32</v>
      </c>
      <c r="S57" s="93">
        <v>32</v>
      </c>
      <c r="T57" s="93">
        <v>32</v>
      </c>
      <c r="U57">
        <v>1.46</v>
      </c>
      <c r="V57">
        <v>86.281902000000002</v>
      </c>
      <c r="W57">
        <v>2</v>
      </c>
      <c r="X57">
        <v>26.1</v>
      </c>
      <c r="Y57">
        <v>8.7100000000000009</v>
      </c>
      <c r="Z57">
        <v>8.6999999999999993</v>
      </c>
      <c r="AA57">
        <v>227.97</v>
      </c>
      <c r="AB57">
        <v>45.59</v>
      </c>
      <c r="AC57">
        <v>80.959999999999994</v>
      </c>
      <c r="AD57">
        <v>34.5</v>
      </c>
      <c r="AE57">
        <v>65</v>
      </c>
      <c r="AF57">
        <v>32</v>
      </c>
      <c r="AG57">
        <v>8.48</v>
      </c>
      <c r="AH57">
        <v>15.87</v>
      </c>
      <c r="AI57">
        <v>15.87</v>
      </c>
      <c r="AJ57">
        <v>25.07</v>
      </c>
      <c r="AK57">
        <v>140</v>
      </c>
      <c r="AL57">
        <v>60</v>
      </c>
    </row>
    <row r="58" spans="1:38">
      <c r="A58" t="s">
        <v>100</v>
      </c>
      <c r="B58" s="34">
        <v>200.89</v>
      </c>
      <c r="C58" s="34">
        <v>63.23</v>
      </c>
      <c r="D58" s="93">
        <f t="shared" si="0"/>
        <v>96</v>
      </c>
      <c r="E58" s="34">
        <v>0</v>
      </c>
      <c r="F58" s="34"/>
      <c r="G58" s="34"/>
      <c r="H58" s="34"/>
      <c r="I58" s="34"/>
      <c r="J58" s="37">
        <v>11.38</v>
      </c>
      <c r="K58" s="37">
        <v>11.38</v>
      </c>
      <c r="L58" s="37">
        <v>11.67</v>
      </c>
      <c r="M58">
        <v>118.01</v>
      </c>
      <c r="N58">
        <v>271.14999999999998</v>
      </c>
      <c r="O58">
        <v>100.98</v>
      </c>
      <c r="P58">
        <v>1.48</v>
      </c>
      <c r="Q58">
        <v>6.41</v>
      </c>
      <c r="R58" s="93">
        <v>32</v>
      </c>
      <c r="S58" s="93">
        <v>32</v>
      </c>
      <c r="T58" s="93">
        <v>32</v>
      </c>
      <c r="U58">
        <v>1.46</v>
      </c>
      <c r="V58">
        <v>81.692645999999996</v>
      </c>
      <c r="W58">
        <v>2</v>
      </c>
      <c r="X58">
        <v>27.05</v>
      </c>
      <c r="Y58">
        <v>9.01</v>
      </c>
      <c r="Z58">
        <v>9.02</v>
      </c>
      <c r="AA58">
        <v>221.86</v>
      </c>
      <c r="AB58">
        <v>44.37</v>
      </c>
      <c r="AC58">
        <v>79.06</v>
      </c>
      <c r="AD58">
        <v>32.5</v>
      </c>
      <c r="AE58">
        <v>63</v>
      </c>
      <c r="AF58">
        <v>32</v>
      </c>
      <c r="AG58">
        <v>8.5500000000000007</v>
      </c>
      <c r="AH58">
        <v>15.45</v>
      </c>
      <c r="AI58">
        <v>15.45</v>
      </c>
      <c r="AJ58">
        <v>25.07</v>
      </c>
      <c r="AK58">
        <v>133</v>
      </c>
      <c r="AL58">
        <v>57</v>
      </c>
    </row>
    <row r="59" spans="1:38">
      <c r="A59" t="s">
        <v>101</v>
      </c>
      <c r="B59" s="34">
        <v>200.89</v>
      </c>
      <c r="C59" s="34">
        <v>63.23</v>
      </c>
      <c r="D59" s="93">
        <f t="shared" si="0"/>
        <v>96</v>
      </c>
      <c r="E59" s="34">
        <v>0</v>
      </c>
      <c r="F59" s="34"/>
      <c r="G59" s="34"/>
      <c r="H59" s="34"/>
      <c r="I59" s="34"/>
      <c r="J59" s="37">
        <v>10.71</v>
      </c>
      <c r="K59" s="37">
        <v>10.71</v>
      </c>
      <c r="L59" s="37">
        <v>10.97</v>
      </c>
      <c r="M59">
        <v>118.01</v>
      </c>
      <c r="N59">
        <v>271.14999999999998</v>
      </c>
      <c r="O59">
        <v>100.98</v>
      </c>
      <c r="P59">
        <v>1.55</v>
      </c>
      <c r="Q59">
        <v>6.41</v>
      </c>
      <c r="R59" s="93">
        <v>32</v>
      </c>
      <c r="S59" s="93">
        <v>32</v>
      </c>
      <c r="T59" s="93">
        <v>32</v>
      </c>
      <c r="U59">
        <v>1.46</v>
      </c>
      <c r="V59">
        <v>76.442226000000005</v>
      </c>
      <c r="W59">
        <v>2.04</v>
      </c>
      <c r="X59">
        <v>27.28</v>
      </c>
      <c r="Y59">
        <v>9.11</v>
      </c>
      <c r="Z59">
        <v>9.09</v>
      </c>
      <c r="AA59">
        <v>213.68</v>
      </c>
      <c r="AB59">
        <v>42.74</v>
      </c>
      <c r="AC59">
        <v>75.459999999999994</v>
      </c>
      <c r="AD59">
        <v>30.5</v>
      </c>
      <c r="AE59">
        <v>65</v>
      </c>
      <c r="AF59">
        <v>33</v>
      </c>
      <c r="AG59">
        <v>10.23</v>
      </c>
      <c r="AH59">
        <v>15.08</v>
      </c>
      <c r="AI59">
        <v>15.08</v>
      </c>
      <c r="AJ59">
        <v>25.07</v>
      </c>
      <c r="AK59">
        <v>126</v>
      </c>
      <c r="AL59">
        <v>54</v>
      </c>
    </row>
    <row r="60" spans="1:38">
      <c r="A60" t="s">
        <v>102</v>
      </c>
      <c r="B60" s="34">
        <v>200.89</v>
      </c>
      <c r="C60" s="34">
        <v>63.23</v>
      </c>
      <c r="D60" s="93">
        <f t="shared" si="0"/>
        <v>96</v>
      </c>
      <c r="E60" s="34">
        <v>0</v>
      </c>
      <c r="F60" s="34"/>
      <c r="G60" s="34"/>
      <c r="H60" s="34"/>
      <c r="I60" s="34"/>
      <c r="J60" s="37">
        <v>9.91</v>
      </c>
      <c r="K60" s="37">
        <v>9.91</v>
      </c>
      <c r="L60" s="37">
        <v>10.16</v>
      </c>
      <c r="M60">
        <v>118.01</v>
      </c>
      <c r="N60">
        <v>271.14999999999998</v>
      </c>
      <c r="O60">
        <v>100.98</v>
      </c>
      <c r="P60">
        <v>1.55</v>
      </c>
      <c r="Q60">
        <v>6.41</v>
      </c>
      <c r="R60" s="93">
        <v>32</v>
      </c>
      <c r="S60" s="93">
        <v>32</v>
      </c>
      <c r="T60" s="93">
        <v>32</v>
      </c>
      <c r="U60">
        <v>1.46</v>
      </c>
      <c r="V60">
        <v>71.551557000000003</v>
      </c>
      <c r="W60">
        <v>2.04</v>
      </c>
      <c r="X60">
        <v>27.52</v>
      </c>
      <c r="Y60">
        <v>9.18</v>
      </c>
      <c r="Z60">
        <v>9.17</v>
      </c>
      <c r="AA60">
        <v>203.11</v>
      </c>
      <c r="AB60">
        <v>40.619999999999997</v>
      </c>
      <c r="AC60">
        <v>71.66</v>
      </c>
      <c r="AD60">
        <v>29.5</v>
      </c>
      <c r="AE60">
        <v>63</v>
      </c>
      <c r="AF60">
        <v>32</v>
      </c>
      <c r="AG60">
        <v>10.199999999999999</v>
      </c>
      <c r="AH60">
        <v>15.33</v>
      </c>
      <c r="AI60">
        <v>15.33</v>
      </c>
      <c r="AJ60">
        <v>25.07</v>
      </c>
      <c r="AK60">
        <v>119</v>
      </c>
      <c r="AL60">
        <v>51</v>
      </c>
    </row>
    <row r="61" spans="1:38">
      <c r="A61" t="s">
        <v>103</v>
      </c>
      <c r="B61" s="34">
        <v>200.89</v>
      </c>
      <c r="C61" s="34">
        <v>63.23</v>
      </c>
      <c r="D61" s="93">
        <f t="shared" si="0"/>
        <v>96</v>
      </c>
      <c r="E61" s="34">
        <v>0</v>
      </c>
      <c r="F61" s="34"/>
      <c r="G61" s="34"/>
      <c r="H61" s="34"/>
      <c r="I61" s="34"/>
      <c r="J61" s="37">
        <v>9.23</v>
      </c>
      <c r="K61" s="37">
        <v>9.23</v>
      </c>
      <c r="L61" s="37">
        <v>9.4499999999999993</v>
      </c>
      <c r="M61">
        <v>111.84</v>
      </c>
      <c r="N61">
        <v>271.14999999999998</v>
      </c>
      <c r="O61">
        <v>100.98</v>
      </c>
      <c r="P61">
        <v>1.55</v>
      </c>
      <c r="Q61">
        <v>6.41</v>
      </c>
      <c r="R61" s="93">
        <v>32</v>
      </c>
      <c r="S61" s="93">
        <v>32</v>
      </c>
      <c r="T61" s="93">
        <v>32</v>
      </c>
      <c r="U61">
        <v>1.46</v>
      </c>
      <c r="V61">
        <v>65.455235999999999</v>
      </c>
      <c r="W61">
        <v>2.04</v>
      </c>
      <c r="X61">
        <v>27.79</v>
      </c>
      <c r="Y61">
        <v>9.26</v>
      </c>
      <c r="Z61">
        <v>9.26</v>
      </c>
      <c r="AA61">
        <v>191.87</v>
      </c>
      <c r="AB61">
        <v>38.369999999999997</v>
      </c>
      <c r="AC61">
        <v>68.12</v>
      </c>
      <c r="AD61">
        <v>27.5</v>
      </c>
      <c r="AE61">
        <v>52</v>
      </c>
      <c r="AF61">
        <v>26</v>
      </c>
      <c r="AG61">
        <v>10.16</v>
      </c>
      <c r="AH61">
        <v>15.89</v>
      </c>
      <c r="AI61">
        <v>15.89</v>
      </c>
      <c r="AJ61">
        <v>25.07</v>
      </c>
      <c r="AK61">
        <v>109</v>
      </c>
      <c r="AL61">
        <v>46</v>
      </c>
    </row>
    <row r="62" spans="1:38">
      <c r="A62" t="s">
        <v>104</v>
      </c>
      <c r="B62" s="34">
        <v>229.81</v>
      </c>
      <c r="C62" s="34">
        <v>63.23</v>
      </c>
      <c r="D62" s="93">
        <f t="shared" si="0"/>
        <v>96</v>
      </c>
      <c r="E62" s="34">
        <v>0</v>
      </c>
      <c r="F62" s="34"/>
      <c r="G62" s="34"/>
      <c r="H62" s="34"/>
      <c r="I62" s="34"/>
      <c r="J62" s="37">
        <v>8.3800000000000008</v>
      </c>
      <c r="K62" s="37">
        <v>8.3800000000000008</v>
      </c>
      <c r="L62" s="37">
        <v>8.59</v>
      </c>
      <c r="M62">
        <v>111.84</v>
      </c>
      <c r="N62">
        <v>271.14999999999998</v>
      </c>
      <c r="O62">
        <v>100.98</v>
      </c>
      <c r="P62">
        <v>1.55</v>
      </c>
      <c r="Q62">
        <v>6.41</v>
      </c>
      <c r="R62" s="93">
        <v>32</v>
      </c>
      <c r="S62" s="93">
        <v>32</v>
      </c>
      <c r="T62" s="93">
        <v>32</v>
      </c>
      <c r="U62">
        <v>1.46</v>
      </c>
      <c r="V62">
        <v>58.503290999999997</v>
      </c>
      <c r="W62">
        <v>2.04</v>
      </c>
      <c r="X62">
        <v>28.02</v>
      </c>
      <c r="Y62">
        <v>9.35</v>
      </c>
      <c r="Z62">
        <v>9.34</v>
      </c>
      <c r="AA62">
        <v>179.35</v>
      </c>
      <c r="AB62">
        <v>35.869999999999997</v>
      </c>
      <c r="AC62">
        <v>63.3</v>
      </c>
      <c r="AD62">
        <v>27</v>
      </c>
      <c r="AE62">
        <v>47</v>
      </c>
      <c r="AF62">
        <v>23</v>
      </c>
      <c r="AG62">
        <v>10.14</v>
      </c>
      <c r="AH62">
        <v>16.52</v>
      </c>
      <c r="AI62">
        <v>16.52</v>
      </c>
      <c r="AJ62">
        <v>25.07</v>
      </c>
      <c r="AK62">
        <v>98</v>
      </c>
      <c r="AL62">
        <v>42</v>
      </c>
    </row>
    <row r="63" spans="1:38">
      <c r="A63" t="s">
        <v>105</v>
      </c>
      <c r="B63" s="34">
        <v>260.89</v>
      </c>
      <c r="C63" s="34">
        <v>63.23</v>
      </c>
      <c r="D63" s="93">
        <f t="shared" si="0"/>
        <v>96</v>
      </c>
      <c r="E63" s="34">
        <v>0</v>
      </c>
      <c r="F63" s="34"/>
      <c r="G63" s="34"/>
      <c r="H63" s="34"/>
      <c r="I63" s="34"/>
      <c r="J63" s="37">
        <v>7.79</v>
      </c>
      <c r="K63" s="37">
        <v>7.79</v>
      </c>
      <c r="L63" s="37">
        <v>7.99</v>
      </c>
      <c r="M63">
        <v>111.84</v>
      </c>
      <c r="N63">
        <v>271.14999999999998</v>
      </c>
      <c r="O63">
        <v>100.98</v>
      </c>
      <c r="P63">
        <v>1.55</v>
      </c>
      <c r="Q63">
        <v>6.41</v>
      </c>
      <c r="R63" s="93">
        <v>32</v>
      </c>
      <c r="S63" s="93">
        <v>32</v>
      </c>
      <c r="T63" s="93">
        <v>32</v>
      </c>
      <c r="U63">
        <v>1.53</v>
      </c>
      <c r="V63">
        <v>41.186627999999999</v>
      </c>
      <c r="W63">
        <v>2.04</v>
      </c>
      <c r="X63">
        <v>28.28</v>
      </c>
      <c r="Y63">
        <v>9.42</v>
      </c>
      <c r="Z63">
        <v>9.43</v>
      </c>
      <c r="AA63">
        <v>165.51</v>
      </c>
      <c r="AB63">
        <v>33.1</v>
      </c>
      <c r="AC63">
        <v>58.12</v>
      </c>
      <c r="AD63">
        <v>24</v>
      </c>
      <c r="AE63">
        <v>41</v>
      </c>
      <c r="AF63">
        <v>21</v>
      </c>
      <c r="AG63">
        <v>10.16</v>
      </c>
      <c r="AH63">
        <v>22.7</v>
      </c>
      <c r="AI63">
        <v>22.7</v>
      </c>
      <c r="AJ63">
        <v>25.07</v>
      </c>
      <c r="AK63">
        <v>88</v>
      </c>
      <c r="AL63">
        <v>38</v>
      </c>
    </row>
    <row r="64" spans="1:38">
      <c r="A64" t="s">
        <v>106</v>
      </c>
      <c r="B64" s="34">
        <v>260.89</v>
      </c>
      <c r="C64" s="34">
        <v>63.23</v>
      </c>
      <c r="D64" s="93">
        <f t="shared" si="0"/>
        <v>96</v>
      </c>
      <c r="E64" s="34">
        <v>0</v>
      </c>
      <c r="F64" s="34"/>
      <c r="G64" s="34"/>
      <c r="H64" s="34"/>
      <c r="I64" s="34"/>
      <c r="J64" s="37">
        <v>6.75</v>
      </c>
      <c r="K64" s="37">
        <v>6.75</v>
      </c>
      <c r="L64" s="37">
        <v>6.92</v>
      </c>
      <c r="M64">
        <v>111.84</v>
      </c>
      <c r="N64">
        <v>271.14999999999998</v>
      </c>
      <c r="O64">
        <v>100.98</v>
      </c>
      <c r="P64">
        <v>1.55</v>
      </c>
      <c r="Q64">
        <v>6.41</v>
      </c>
      <c r="R64" s="93">
        <v>32</v>
      </c>
      <c r="S64" s="93">
        <v>32</v>
      </c>
      <c r="T64" s="93">
        <v>32</v>
      </c>
      <c r="U64">
        <v>1.53</v>
      </c>
      <c r="V64">
        <v>37.725239999999999</v>
      </c>
      <c r="W64">
        <v>2.04</v>
      </c>
      <c r="X64">
        <v>28.52</v>
      </c>
      <c r="Y64">
        <v>9.5</v>
      </c>
      <c r="Z64">
        <v>9.51</v>
      </c>
      <c r="AA64">
        <v>150.08000000000001</v>
      </c>
      <c r="AB64">
        <v>30.02</v>
      </c>
      <c r="AC64">
        <v>52.1</v>
      </c>
      <c r="AD64">
        <v>22</v>
      </c>
      <c r="AE64">
        <v>37</v>
      </c>
      <c r="AF64">
        <v>19</v>
      </c>
      <c r="AG64">
        <v>10.4</v>
      </c>
      <c r="AH64">
        <v>23.13</v>
      </c>
      <c r="AI64">
        <v>23.13</v>
      </c>
      <c r="AJ64">
        <v>25.07</v>
      </c>
      <c r="AK64">
        <v>78</v>
      </c>
      <c r="AL64">
        <v>34</v>
      </c>
    </row>
    <row r="65" spans="1:38">
      <c r="A65" t="s">
        <v>107</v>
      </c>
      <c r="B65" s="34">
        <v>260.89</v>
      </c>
      <c r="C65" s="34">
        <v>86.96</v>
      </c>
      <c r="D65" s="93">
        <f t="shared" si="0"/>
        <v>96.5</v>
      </c>
      <c r="E65" s="34">
        <v>0</v>
      </c>
      <c r="F65" s="34"/>
      <c r="G65" s="34"/>
      <c r="H65" s="34"/>
      <c r="I65" s="34"/>
      <c r="J65" s="37">
        <v>5.67</v>
      </c>
      <c r="K65" s="37">
        <v>5.67</v>
      </c>
      <c r="L65" s="37">
        <v>5.81</v>
      </c>
      <c r="M65">
        <v>111.84</v>
      </c>
      <c r="N65">
        <v>271.14999999999998</v>
      </c>
      <c r="O65">
        <v>100.98</v>
      </c>
      <c r="P65">
        <v>1.55</v>
      </c>
      <c r="Q65">
        <v>6.41</v>
      </c>
      <c r="R65" s="93">
        <v>32.159999999999997</v>
      </c>
      <c r="S65" s="93">
        <v>32.17</v>
      </c>
      <c r="T65" s="93">
        <v>32.17</v>
      </c>
      <c r="U65">
        <v>1.53</v>
      </c>
      <c r="V65">
        <v>33.515180999999998</v>
      </c>
      <c r="W65">
        <v>2.04</v>
      </c>
      <c r="X65">
        <v>28.73</v>
      </c>
      <c r="Y65">
        <v>9.57</v>
      </c>
      <c r="Z65">
        <v>9.58</v>
      </c>
      <c r="AA65">
        <v>133.24</v>
      </c>
      <c r="AB65">
        <v>26.65</v>
      </c>
      <c r="AC65">
        <v>45.5</v>
      </c>
      <c r="AD65">
        <v>19</v>
      </c>
      <c r="AE65">
        <v>30</v>
      </c>
      <c r="AF65">
        <v>15</v>
      </c>
      <c r="AG65">
        <v>10.64</v>
      </c>
      <c r="AH65">
        <v>23.63</v>
      </c>
      <c r="AI65">
        <v>23.63</v>
      </c>
      <c r="AJ65">
        <v>25.07</v>
      </c>
      <c r="AK65">
        <v>64</v>
      </c>
      <c r="AL65">
        <v>28</v>
      </c>
    </row>
    <row r="66" spans="1:38">
      <c r="A66" t="s">
        <v>108</v>
      </c>
      <c r="B66" s="34">
        <v>260.89</v>
      </c>
      <c r="C66" s="34">
        <v>86.96</v>
      </c>
      <c r="D66" s="93">
        <f t="shared" si="0"/>
        <v>96.5</v>
      </c>
      <c r="E66" s="34">
        <v>0</v>
      </c>
      <c r="F66" s="34"/>
      <c r="G66" s="34"/>
      <c r="H66" s="34"/>
      <c r="I66" s="34"/>
      <c r="J66" s="37">
        <v>4.5</v>
      </c>
      <c r="K66" s="37">
        <v>4.5</v>
      </c>
      <c r="L66" s="37">
        <v>4.6100000000000003</v>
      </c>
      <c r="M66">
        <v>111.84</v>
      </c>
      <c r="N66">
        <v>271.14999999999998</v>
      </c>
      <c r="O66">
        <v>100.98</v>
      </c>
      <c r="P66">
        <v>1.55</v>
      </c>
      <c r="Q66">
        <v>6.41</v>
      </c>
      <c r="R66" s="93">
        <v>32.159999999999997</v>
      </c>
      <c r="S66" s="93">
        <v>32.17</v>
      </c>
      <c r="T66" s="93">
        <v>32.17</v>
      </c>
      <c r="U66">
        <v>1.53</v>
      </c>
      <c r="V66">
        <v>28.507836000000001</v>
      </c>
      <c r="W66">
        <v>2.04</v>
      </c>
      <c r="X66">
        <v>29</v>
      </c>
      <c r="Y66">
        <v>9.67</v>
      </c>
      <c r="Z66">
        <v>9.67</v>
      </c>
      <c r="AA66">
        <v>114.6</v>
      </c>
      <c r="AB66">
        <v>22.92</v>
      </c>
      <c r="AC66">
        <v>39.590000000000003</v>
      </c>
      <c r="AD66">
        <v>16</v>
      </c>
      <c r="AE66">
        <v>25</v>
      </c>
      <c r="AF66">
        <v>12</v>
      </c>
      <c r="AG66">
        <v>10.84</v>
      </c>
      <c r="AH66">
        <v>24.04</v>
      </c>
      <c r="AI66">
        <v>24.04</v>
      </c>
      <c r="AJ66">
        <v>25.07</v>
      </c>
      <c r="AK66">
        <v>55</v>
      </c>
      <c r="AL66">
        <v>23</v>
      </c>
    </row>
    <row r="67" spans="1:38">
      <c r="A67" t="s">
        <v>109</v>
      </c>
      <c r="B67" s="34">
        <v>260.89</v>
      </c>
      <c r="C67" s="34">
        <v>86.96</v>
      </c>
      <c r="D67" s="93">
        <f t="shared" si="0"/>
        <v>81.150000000000006</v>
      </c>
      <c r="E67" s="34">
        <v>0</v>
      </c>
      <c r="F67" s="34"/>
      <c r="G67" s="34"/>
      <c r="H67" s="34"/>
      <c r="I67" s="34"/>
      <c r="J67" s="37">
        <v>3.3</v>
      </c>
      <c r="K67" s="37">
        <v>3.3</v>
      </c>
      <c r="L67" s="37">
        <v>3.39</v>
      </c>
      <c r="M67">
        <v>103.16</v>
      </c>
      <c r="N67">
        <v>271.14999999999998</v>
      </c>
      <c r="O67">
        <v>100.98</v>
      </c>
      <c r="P67">
        <v>1.55</v>
      </c>
      <c r="Q67">
        <v>6.41</v>
      </c>
      <c r="R67" s="93">
        <v>33</v>
      </c>
      <c r="S67" s="93">
        <v>26</v>
      </c>
      <c r="T67" s="93">
        <v>22.15</v>
      </c>
      <c r="U67">
        <v>1.53</v>
      </c>
      <c r="V67">
        <v>21.546168000000002</v>
      </c>
      <c r="W67">
        <v>2.08</v>
      </c>
      <c r="X67">
        <v>30.14</v>
      </c>
      <c r="Y67">
        <v>10.039999999999999</v>
      </c>
      <c r="Z67">
        <v>10.050000000000001</v>
      </c>
      <c r="AA67">
        <v>95.53</v>
      </c>
      <c r="AB67">
        <v>19.100000000000001</v>
      </c>
      <c r="AC67">
        <v>32.64</v>
      </c>
      <c r="AD67">
        <v>13</v>
      </c>
      <c r="AE67">
        <v>17</v>
      </c>
      <c r="AF67">
        <v>8</v>
      </c>
      <c r="AG67">
        <v>10.94</v>
      </c>
      <c r="AH67">
        <v>24.98</v>
      </c>
      <c r="AI67">
        <v>24.98</v>
      </c>
      <c r="AJ67">
        <v>25.07</v>
      </c>
      <c r="AK67">
        <v>44</v>
      </c>
      <c r="AL67">
        <v>19</v>
      </c>
    </row>
    <row r="68" spans="1:38">
      <c r="A68" t="s">
        <v>110</v>
      </c>
      <c r="B68" s="34">
        <v>260.89</v>
      </c>
      <c r="C68" s="34">
        <v>86.96</v>
      </c>
      <c r="D68" s="93">
        <f t="shared" ref="D68:D98" si="1">R68+S68+T68</f>
        <v>59.74</v>
      </c>
      <c r="E68" s="34">
        <v>0</v>
      </c>
      <c r="F68" s="34"/>
      <c r="G68" s="34"/>
      <c r="H68" s="34"/>
      <c r="I68" s="34"/>
      <c r="J68" s="37">
        <v>2.11</v>
      </c>
      <c r="K68" s="37">
        <v>2.11</v>
      </c>
      <c r="L68" s="37">
        <v>2.17</v>
      </c>
      <c r="M68">
        <v>103.16</v>
      </c>
      <c r="N68">
        <v>271.14999999999998</v>
      </c>
      <c r="O68">
        <v>100.98</v>
      </c>
      <c r="P68">
        <v>1.55</v>
      </c>
      <c r="Q68">
        <v>6.41</v>
      </c>
      <c r="R68" s="93">
        <v>33</v>
      </c>
      <c r="S68" s="93">
        <v>12</v>
      </c>
      <c r="T68" s="93">
        <v>14.74</v>
      </c>
      <c r="U68">
        <v>1.53</v>
      </c>
      <c r="V68">
        <v>14.467824</v>
      </c>
      <c r="W68">
        <v>2.08</v>
      </c>
      <c r="X68">
        <v>31.29</v>
      </c>
      <c r="Y68">
        <v>10.43</v>
      </c>
      <c r="Z68">
        <v>10.43</v>
      </c>
      <c r="AA68">
        <v>75.97</v>
      </c>
      <c r="AB68">
        <v>15.19</v>
      </c>
      <c r="AC68">
        <v>25.64</v>
      </c>
      <c r="AD68">
        <v>10</v>
      </c>
      <c r="AE68">
        <v>15</v>
      </c>
      <c r="AF68">
        <v>7</v>
      </c>
      <c r="AG68">
        <v>11.05</v>
      </c>
      <c r="AH68">
        <v>25.04</v>
      </c>
      <c r="AI68">
        <v>25.04</v>
      </c>
      <c r="AJ68">
        <v>25.07</v>
      </c>
      <c r="AK68">
        <v>35</v>
      </c>
      <c r="AL68">
        <v>15</v>
      </c>
    </row>
    <row r="69" spans="1:38">
      <c r="A69" t="s">
        <v>111</v>
      </c>
      <c r="B69" s="34">
        <v>260.89</v>
      </c>
      <c r="C69" s="34">
        <v>86.96</v>
      </c>
      <c r="D69" s="93">
        <f t="shared" si="1"/>
        <v>26.939999999999998</v>
      </c>
      <c r="E69" s="34">
        <v>0</v>
      </c>
      <c r="F69" s="34"/>
      <c r="G69" s="34"/>
      <c r="H69" s="34"/>
      <c r="I69" s="34"/>
      <c r="J69" s="37">
        <v>1.45</v>
      </c>
      <c r="K69" s="37">
        <v>1.45</v>
      </c>
      <c r="L69" s="37">
        <v>1.49</v>
      </c>
      <c r="M69">
        <v>103.16</v>
      </c>
      <c r="N69">
        <v>271.14999999999998</v>
      </c>
      <c r="O69">
        <v>100.98</v>
      </c>
      <c r="P69">
        <v>1.63</v>
      </c>
      <c r="Q69">
        <v>6.41</v>
      </c>
      <c r="R69" s="93">
        <v>16.059999999999999</v>
      </c>
      <c r="S69" s="93">
        <v>4</v>
      </c>
      <c r="T69" s="93">
        <v>6.88</v>
      </c>
      <c r="U69">
        <v>1.53</v>
      </c>
      <c r="V69">
        <v>11.580093</v>
      </c>
      <c r="W69">
        <v>2.08</v>
      </c>
      <c r="X69">
        <v>32.880000000000003</v>
      </c>
      <c r="Y69">
        <v>10.97</v>
      </c>
      <c r="Z69">
        <v>10.96</v>
      </c>
      <c r="AA69">
        <v>57.58</v>
      </c>
      <c r="AB69">
        <v>11.51</v>
      </c>
      <c r="AC69">
        <v>17.66</v>
      </c>
      <c r="AD69">
        <v>7</v>
      </c>
      <c r="AE69">
        <v>11</v>
      </c>
      <c r="AF69">
        <v>6</v>
      </c>
      <c r="AG69">
        <v>11.16</v>
      </c>
      <c r="AH69">
        <v>24.08</v>
      </c>
      <c r="AI69">
        <v>24.08</v>
      </c>
      <c r="AJ69">
        <v>25.07</v>
      </c>
      <c r="AK69">
        <v>28</v>
      </c>
      <c r="AL69">
        <v>12</v>
      </c>
    </row>
    <row r="70" spans="1:38">
      <c r="A70" t="s">
        <v>112</v>
      </c>
      <c r="B70" s="34">
        <v>260.89</v>
      </c>
      <c r="C70" s="34">
        <v>86.96</v>
      </c>
      <c r="D70" s="93">
        <f t="shared" si="1"/>
        <v>11</v>
      </c>
      <c r="E70" s="34">
        <v>0</v>
      </c>
      <c r="F70" s="34"/>
      <c r="G70" s="34"/>
      <c r="H70" s="34"/>
      <c r="I70" s="34"/>
      <c r="J70" s="37">
        <v>0.91</v>
      </c>
      <c r="K70" s="37">
        <v>0.91</v>
      </c>
      <c r="L70" s="37">
        <v>0.93</v>
      </c>
      <c r="M70">
        <v>103.16</v>
      </c>
      <c r="N70">
        <v>271.14999999999998</v>
      </c>
      <c r="O70">
        <v>100.98</v>
      </c>
      <c r="P70">
        <v>1.63</v>
      </c>
      <c r="Q70">
        <v>6.41</v>
      </c>
      <c r="R70" s="93">
        <v>7.45</v>
      </c>
      <c r="S70" s="93">
        <v>1</v>
      </c>
      <c r="T70" s="93">
        <v>2.5499999999999998</v>
      </c>
      <c r="U70">
        <v>1.53</v>
      </c>
      <c r="V70">
        <v>5.9699220000000004</v>
      </c>
      <c r="W70">
        <v>2.08</v>
      </c>
      <c r="X70">
        <v>33.82</v>
      </c>
      <c r="Y70">
        <v>11.28</v>
      </c>
      <c r="Z70">
        <v>11.27</v>
      </c>
      <c r="AA70">
        <v>39.729999999999997</v>
      </c>
      <c r="AB70">
        <v>7.95</v>
      </c>
      <c r="AC70">
        <v>9.75</v>
      </c>
      <c r="AD70">
        <v>4</v>
      </c>
      <c r="AE70">
        <v>10</v>
      </c>
      <c r="AF70">
        <v>5</v>
      </c>
      <c r="AG70">
        <v>11.27</v>
      </c>
      <c r="AH70">
        <v>23.73</v>
      </c>
      <c r="AI70">
        <v>23.73</v>
      </c>
      <c r="AJ70">
        <v>25.07</v>
      </c>
      <c r="AK70">
        <v>21</v>
      </c>
      <c r="AL70">
        <v>9</v>
      </c>
    </row>
    <row r="71" spans="1:38">
      <c r="A71" t="s">
        <v>113</v>
      </c>
      <c r="B71" s="34">
        <v>260.89</v>
      </c>
      <c r="C71" s="34">
        <v>86.96</v>
      </c>
      <c r="D71" s="93">
        <f t="shared" si="1"/>
        <v>6.22</v>
      </c>
      <c r="E71" s="34">
        <v>0</v>
      </c>
      <c r="F71" s="34"/>
      <c r="G71" s="34"/>
      <c r="H71" s="34"/>
      <c r="I71" s="34"/>
      <c r="J71" s="37">
        <v>0.52</v>
      </c>
      <c r="K71" s="37">
        <v>0.52</v>
      </c>
      <c r="L71" s="37">
        <v>0.53</v>
      </c>
      <c r="M71">
        <v>108.94</v>
      </c>
      <c r="N71">
        <v>271.14999999999998</v>
      </c>
      <c r="O71">
        <v>100.98</v>
      </c>
      <c r="P71">
        <v>1.63</v>
      </c>
      <c r="Q71">
        <v>6.41</v>
      </c>
      <c r="R71" s="93">
        <v>5</v>
      </c>
      <c r="S71" s="93">
        <v>0</v>
      </c>
      <c r="T71" s="93">
        <v>1.22</v>
      </c>
      <c r="U71">
        <v>1.69</v>
      </c>
      <c r="V71">
        <v>2.7613319999999999</v>
      </c>
      <c r="W71">
        <v>2.08</v>
      </c>
      <c r="X71">
        <v>28.01</v>
      </c>
      <c r="Y71">
        <v>9.33</v>
      </c>
      <c r="Z71">
        <v>9.34</v>
      </c>
      <c r="AA71">
        <v>23.38</v>
      </c>
      <c r="AB71">
        <v>4.68</v>
      </c>
      <c r="AC71">
        <v>1.67</v>
      </c>
      <c r="AD71">
        <v>2</v>
      </c>
      <c r="AE71">
        <v>7</v>
      </c>
      <c r="AF71">
        <v>3</v>
      </c>
      <c r="AG71">
        <v>9.25</v>
      </c>
      <c r="AH71">
        <v>21.59</v>
      </c>
      <c r="AI71">
        <v>21.59</v>
      </c>
      <c r="AJ71">
        <v>25.07</v>
      </c>
      <c r="AK71">
        <v>11</v>
      </c>
      <c r="AL71">
        <v>4</v>
      </c>
    </row>
    <row r="72" spans="1:38">
      <c r="A72" t="s">
        <v>114</v>
      </c>
      <c r="B72" s="34">
        <v>260.89</v>
      </c>
      <c r="C72" s="34">
        <v>86.96</v>
      </c>
      <c r="D72" s="93">
        <f t="shared" si="1"/>
        <v>1.58</v>
      </c>
      <c r="E72" s="34">
        <v>0</v>
      </c>
      <c r="F72" s="34"/>
      <c r="G72" s="34"/>
      <c r="H72" s="34"/>
      <c r="I72" s="34"/>
      <c r="J72" s="37">
        <v>0.21</v>
      </c>
      <c r="K72" s="37">
        <v>0.21</v>
      </c>
      <c r="L72" s="37">
        <v>0.21</v>
      </c>
      <c r="M72">
        <v>108.94</v>
      </c>
      <c r="N72">
        <v>271.14999999999998</v>
      </c>
      <c r="O72">
        <v>100.98</v>
      </c>
      <c r="P72">
        <v>1.63</v>
      </c>
      <c r="Q72">
        <v>6.41</v>
      </c>
      <c r="R72" s="93">
        <v>1</v>
      </c>
      <c r="S72" s="93">
        <v>0</v>
      </c>
      <c r="T72" s="93">
        <v>0.57999999999999996</v>
      </c>
      <c r="U72">
        <v>1.69</v>
      </c>
      <c r="V72">
        <v>0.68061000000000005</v>
      </c>
      <c r="W72">
        <v>2.08</v>
      </c>
      <c r="X72">
        <v>28.51</v>
      </c>
      <c r="Y72">
        <v>9.51</v>
      </c>
      <c r="Z72">
        <v>9.5</v>
      </c>
      <c r="AA72">
        <v>12.04</v>
      </c>
      <c r="AB72">
        <v>2.41</v>
      </c>
      <c r="AC72">
        <v>0.33</v>
      </c>
      <c r="AD72">
        <v>1</v>
      </c>
      <c r="AE72">
        <v>3</v>
      </c>
      <c r="AF72">
        <v>2</v>
      </c>
      <c r="AG72">
        <v>9.4700000000000006</v>
      </c>
      <c r="AH72">
        <v>21.93</v>
      </c>
      <c r="AI72">
        <v>21.93</v>
      </c>
      <c r="AJ72">
        <v>26.03</v>
      </c>
      <c r="AK72">
        <v>4</v>
      </c>
      <c r="AL72">
        <v>1</v>
      </c>
    </row>
    <row r="73" spans="1:38">
      <c r="A73" t="s">
        <v>115</v>
      </c>
      <c r="B73" s="34">
        <v>260.89</v>
      </c>
      <c r="C73" s="34">
        <v>86.96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0.02</v>
      </c>
      <c r="K73" s="37">
        <v>0.02</v>
      </c>
      <c r="L73" s="37">
        <v>0.02</v>
      </c>
      <c r="M73">
        <v>108.94</v>
      </c>
      <c r="N73">
        <v>271.14999999999998</v>
      </c>
      <c r="O73">
        <v>100.98</v>
      </c>
      <c r="P73">
        <v>1.63</v>
      </c>
      <c r="Q73">
        <v>6.41</v>
      </c>
      <c r="R73" s="93">
        <v>0</v>
      </c>
      <c r="S73" s="93">
        <v>0</v>
      </c>
      <c r="T73" s="93">
        <v>0</v>
      </c>
      <c r="U73">
        <v>1.69</v>
      </c>
      <c r="V73">
        <v>0</v>
      </c>
      <c r="W73">
        <v>2.08</v>
      </c>
      <c r="X73">
        <v>28.76</v>
      </c>
      <c r="Y73">
        <v>9.58</v>
      </c>
      <c r="Z73">
        <v>9.59</v>
      </c>
      <c r="AA73">
        <v>4.33</v>
      </c>
      <c r="AB73">
        <v>0.86</v>
      </c>
      <c r="AC73">
        <v>0</v>
      </c>
      <c r="AD73">
        <v>0</v>
      </c>
      <c r="AE73">
        <v>1</v>
      </c>
      <c r="AF73">
        <v>0</v>
      </c>
      <c r="AG73">
        <v>9.6199999999999992</v>
      </c>
      <c r="AH73">
        <v>20.010000000000002</v>
      </c>
      <c r="AI73">
        <v>20.010000000000002</v>
      </c>
      <c r="AJ73">
        <v>26.03</v>
      </c>
      <c r="AK73">
        <v>1</v>
      </c>
      <c r="AL73">
        <v>0</v>
      </c>
    </row>
    <row r="74" spans="1:38">
      <c r="A74" t="s">
        <v>116</v>
      </c>
      <c r="B74" s="34">
        <v>260.89</v>
      </c>
      <c r="C74" s="34">
        <v>86.96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</v>
      </c>
      <c r="K74" s="37">
        <v>0</v>
      </c>
      <c r="L74" s="37">
        <v>0</v>
      </c>
      <c r="M74">
        <v>108.94</v>
      </c>
      <c r="N74">
        <v>271.14999999999998</v>
      </c>
      <c r="O74">
        <v>100.98</v>
      </c>
      <c r="P74">
        <v>1.63</v>
      </c>
      <c r="Q74">
        <v>6.41</v>
      </c>
      <c r="R74" s="93">
        <v>0</v>
      </c>
      <c r="S74" s="93">
        <v>0</v>
      </c>
      <c r="T74" s="93">
        <v>0</v>
      </c>
      <c r="U74">
        <v>1.69</v>
      </c>
      <c r="V74">
        <v>0</v>
      </c>
      <c r="W74">
        <v>2.08</v>
      </c>
      <c r="X74">
        <v>29.01</v>
      </c>
      <c r="Y74">
        <v>9.67</v>
      </c>
      <c r="Z74">
        <v>9.67</v>
      </c>
      <c r="AA74">
        <v>0.4</v>
      </c>
      <c r="AB74">
        <v>0.08</v>
      </c>
      <c r="AC74">
        <v>0</v>
      </c>
      <c r="AD74">
        <v>0</v>
      </c>
      <c r="AE74">
        <v>0</v>
      </c>
      <c r="AF74">
        <v>0</v>
      </c>
      <c r="AG74">
        <v>9.85</v>
      </c>
      <c r="AH74">
        <v>21.34</v>
      </c>
      <c r="AI74">
        <v>21.34</v>
      </c>
      <c r="AJ74">
        <v>26.03</v>
      </c>
      <c r="AK74">
        <v>0</v>
      </c>
      <c r="AL74">
        <v>0</v>
      </c>
    </row>
    <row r="75" spans="1:38">
      <c r="A75" t="s">
        <v>117</v>
      </c>
      <c r="B75" s="34">
        <v>260.89</v>
      </c>
      <c r="C75" s="34">
        <v>86.96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108.94</v>
      </c>
      <c r="N75">
        <v>271.14999999999998</v>
      </c>
      <c r="O75">
        <v>100.98</v>
      </c>
      <c r="P75">
        <v>1.63</v>
      </c>
      <c r="Q75">
        <v>6.41</v>
      </c>
      <c r="R75" s="93">
        <v>0</v>
      </c>
      <c r="S75" s="93">
        <v>0</v>
      </c>
      <c r="T75" s="93">
        <v>0</v>
      </c>
      <c r="U75">
        <v>1.69</v>
      </c>
      <c r="V75">
        <v>0</v>
      </c>
      <c r="W75">
        <v>2.04</v>
      </c>
      <c r="X75">
        <v>29.26</v>
      </c>
      <c r="Y75">
        <v>9.76</v>
      </c>
      <c r="Z75">
        <v>9.75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8.23</v>
      </c>
      <c r="AH75">
        <v>16.420000000000002</v>
      </c>
      <c r="AI75">
        <v>16.420000000000002</v>
      </c>
      <c r="AJ75">
        <v>26.03</v>
      </c>
      <c r="AK75">
        <v>0</v>
      </c>
      <c r="AL75">
        <v>0</v>
      </c>
    </row>
    <row r="76" spans="1:38">
      <c r="A76" t="s">
        <v>118</v>
      </c>
      <c r="B76" s="34">
        <v>260.89</v>
      </c>
      <c r="C76" s="34">
        <v>86.96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108.94</v>
      </c>
      <c r="N76">
        <v>271.14999999999998</v>
      </c>
      <c r="O76">
        <v>100.98</v>
      </c>
      <c r="P76">
        <v>1.63</v>
      </c>
      <c r="Q76">
        <v>6.41</v>
      </c>
      <c r="R76" s="93">
        <v>0</v>
      </c>
      <c r="S76" s="93">
        <v>0</v>
      </c>
      <c r="T76" s="93">
        <v>0</v>
      </c>
      <c r="U76">
        <v>1.69</v>
      </c>
      <c r="V76">
        <v>0</v>
      </c>
      <c r="W76">
        <v>2.04</v>
      </c>
      <c r="X76">
        <v>29.49</v>
      </c>
      <c r="Y76">
        <v>9.83</v>
      </c>
      <c r="Z76">
        <v>9.83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8.34</v>
      </c>
      <c r="AH76">
        <v>17.350000000000001</v>
      </c>
      <c r="AI76">
        <v>17.350000000000001</v>
      </c>
      <c r="AJ76">
        <v>26.03</v>
      </c>
      <c r="AK76">
        <v>0</v>
      </c>
      <c r="AL76">
        <v>0</v>
      </c>
    </row>
    <row r="77" spans="1:38">
      <c r="A77" t="s">
        <v>119</v>
      </c>
      <c r="B77" s="34">
        <v>260.89</v>
      </c>
      <c r="C77" s="34">
        <v>86.96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108.94</v>
      </c>
      <c r="N77">
        <v>271.14999999999998</v>
      </c>
      <c r="O77">
        <v>100.98</v>
      </c>
      <c r="P77">
        <v>1.63</v>
      </c>
      <c r="Q77">
        <v>6.41</v>
      </c>
      <c r="R77" s="93">
        <v>0</v>
      </c>
      <c r="S77" s="93">
        <v>0</v>
      </c>
      <c r="T77" s="93">
        <v>0</v>
      </c>
      <c r="U77">
        <v>1.69</v>
      </c>
      <c r="V77">
        <v>0</v>
      </c>
      <c r="W77">
        <v>2.04</v>
      </c>
      <c r="X77">
        <v>20</v>
      </c>
      <c r="Y77">
        <v>6.66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8.64</v>
      </c>
      <c r="AH77">
        <v>18.37</v>
      </c>
      <c r="AI77">
        <v>18.37</v>
      </c>
      <c r="AJ77">
        <v>26.03</v>
      </c>
      <c r="AK77">
        <v>0</v>
      </c>
      <c r="AL77">
        <v>0</v>
      </c>
    </row>
    <row r="78" spans="1:38">
      <c r="A78" t="s">
        <v>120</v>
      </c>
      <c r="B78" s="34">
        <v>260.89</v>
      </c>
      <c r="C78" s="34">
        <v>86.96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108.94</v>
      </c>
      <c r="N78">
        <v>271.14999999999998</v>
      </c>
      <c r="O78">
        <v>100.98</v>
      </c>
      <c r="P78">
        <v>1.63</v>
      </c>
      <c r="Q78">
        <v>6.41</v>
      </c>
      <c r="R78" s="93">
        <v>0</v>
      </c>
      <c r="S78" s="93">
        <v>0</v>
      </c>
      <c r="T78" s="93">
        <v>0</v>
      </c>
      <c r="U78">
        <v>1.69</v>
      </c>
      <c r="V78">
        <v>0</v>
      </c>
      <c r="W78">
        <v>2.04</v>
      </c>
      <c r="X78">
        <v>20</v>
      </c>
      <c r="Y78">
        <v>6.66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9.01</v>
      </c>
      <c r="AH78">
        <v>19.5</v>
      </c>
      <c r="AI78">
        <v>19.5</v>
      </c>
      <c r="AJ78">
        <v>26.03</v>
      </c>
      <c r="AK78">
        <v>0</v>
      </c>
      <c r="AL78">
        <v>0</v>
      </c>
    </row>
    <row r="79" spans="1:38">
      <c r="A79" t="s">
        <v>121</v>
      </c>
      <c r="B79" s="34">
        <v>260.89</v>
      </c>
      <c r="C79" s="34">
        <v>86.96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108.94</v>
      </c>
      <c r="N79">
        <v>271.14999999999998</v>
      </c>
      <c r="O79">
        <v>100.98</v>
      </c>
      <c r="P79">
        <v>1.55</v>
      </c>
      <c r="Q79">
        <v>6.41</v>
      </c>
      <c r="R79" s="93">
        <v>0</v>
      </c>
      <c r="S79" s="93">
        <v>0</v>
      </c>
      <c r="T79" s="93">
        <v>0</v>
      </c>
      <c r="U79">
        <v>1.61</v>
      </c>
      <c r="V79">
        <v>0</v>
      </c>
      <c r="W79">
        <v>2.04</v>
      </c>
      <c r="X79">
        <v>21.16</v>
      </c>
      <c r="Y79">
        <v>7.06</v>
      </c>
      <c r="Z79">
        <v>7.05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7.34</v>
      </c>
      <c r="AH79">
        <v>21.09</v>
      </c>
      <c r="AI79">
        <v>21.09</v>
      </c>
      <c r="AJ79">
        <v>26.03</v>
      </c>
      <c r="AK79">
        <v>0</v>
      </c>
      <c r="AL79">
        <v>0</v>
      </c>
    </row>
    <row r="80" spans="1:38">
      <c r="A80" t="s">
        <v>122</v>
      </c>
      <c r="B80" s="34">
        <v>260.89</v>
      </c>
      <c r="C80" s="34">
        <v>86.96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108.94</v>
      </c>
      <c r="N80">
        <v>271.14999999999998</v>
      </c>
      <c r="O80">
        <v>100.98</v>
      </c>
      <c r="P80">
        <v>1.55</v>
      </c>
      <c r="Q80">
        <v>6.41</v>
      </c>
      <c r="R80" s="93">
        <v>0</v>
      </c>
      <c r="S80" s="93">
        <v>0</v>
      </c>
      <c r="T80" s="93">
        <v>0</v>
      </c>
      <c r="U80">
        <v>1.61</v>
      </c>
      <c r="V80">
        <v>0</v>
      </c>
      <c r="W80">
        <v>2.04</v>
      </c>
      <c r="X80">
        <v>22.82</v>
      </c>
      <c r="Y80">
        <v>7.61</v>
      </c>
      <c r="Z80">
        <v>7.61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7.34</v>
      </c>
      <c r="AH80">
        <v>22.86</v>
      </c>
      <c r="AI80">
        <v>22.86</v>
      </c>
      <c r="AJ80">
        <v>26.03</v>
      </c>
      <c r="AK80">
        <v>0</v>
      </c>
      <c r="AL80">
        <v>0</v>
      </c>
    </row>
    <row r="81" spans="1:38">
      <c r="A81" t="s">
        <v>123</v>
      </c>
      <c r="B81" s="34">
        <v>260.89</v>
      </c>
      <c r="C81" s="34">
        <v>86.96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118.01</v>
      </c>
      <c r="N81">
        <v>271.14999999999998</v>
      </c>
      <c r="O81">
        <v>100.98</v>
      </c>
      <c r="P81">
        <v>1.55</v>
      </c>
      <c r="Q81">
        <v>6.41</v>
      </c>
      <c r="R81" s="93">
        <v>0</v>
      </c>
      <c r="S81" s="93">
        <v>0</v>
      </c>
      <c r="T81" s="93">
        <v>0</v>
      </c>
      <c r="U81">
        <v>1.61</v>
      </c>
      <c r="V81">
        <v>0</v>
      </c>
      <c r="W81">
        <v>2.04</v>
      </c>
      <c r="X81">
        <v>23.83</v>
      </c>
      <c r="Y81">
        <v>7.94</v>
      </c>
      <c r="Z81">
        <v>7.94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7.34</v>
      </c>
      <c r="AH81">
        <v>32.299999999999997</v>
      </c>
      <c r="AI81">
        <v>32.299999999999997</v>
      </c>
      <c r="AJ81">
        <v>26.03</v>
      </c>
      <c r="AK81">
        <v>0</v>
      </c>
      <c r="AL81">
        <v>0</v>
      </c>
    </row>
    <row r="82" spans="1:38">
      <c r="A82" t="s">
        <v>124</v>
      </c>
      <c r="B82" s="34">
        <v>260.89</v>
      </c>
      <c r="C82" s="34">
        <v>86.96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118.01</v>
      </c>
      <c r="N82">
        <v>271.14999999999998</v>
      </c>
      <c r="O82">
        <v>100.98</v>
      </c>
      <c r="P82">
        <v>1.55</v>
      </c>
      <c r="Q82">
        <v>6.41</v>
      </c>
      <c r="R82" s="93">
        <v>0</v>
      </c>
      <c r="S82" s="93">
        <v>0</v>
      </c>
      <c r="T82" s="93">
        <v>0</v>
      </c>
      <c r="U82">
        <v>1.61</v>
      </c>
      <c r="V82">
        <v>0</v>
      </c>
      <c r="W82">
        <v>2.04</v>
      </c>
      <c r="X82">
        <v>24.83</v>
      </c>
      <c r="Y82">
        <v>8.2799999999999994</v>
      </c>
      <c r="Z82">
        <v>8.27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7.34</v>
      </c>
      <c r="AH82">
        <v>32.29</v>
      </c>
      <c r="AI82">
        <v>32.29</v>
      </c>
      <c r="AJ82">
        <v>26.03</v>
      </c>
      <c r="AK82">
        <v>0</v>
      </c>
      <c r="AL82">
        <v>0</v>
      </c>
    </row>
    <row r="83" spans="1:38">
      <c r="A83" t="s">
        <v>125</v>
      </c>
      <c r="B83" s="34">
        <v>260.89</v>
      </c>
      <c r="C83" s="34">
        <v>86.96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118.01</v>
      </c>
      <c r="N83">
        <v>271.14999999999998</v>
      </c>
      <c r="O83">
        <v>100.98</v>
      </c>
      <c r="P83">
        <v>1.48</v>
      </c>
      <c r="Q83">
        <v>6.41</v>
      </c>
      <c r="R83" s="93">
        <v>0</v>
      </c>
      <c r="S83" s="93">
        <v>0</v>
      </c>
      <c r="T83" s="93">
        <v>0</v>
      </c>
      <c r="U83">
        <v>1.61</v>
      </c>
      <c r="V83">
        <v>0</v>
      </c>
      <c r="W83">
        <v>2.04</v>
      </c>
      <c r="X83">
        <v>26.16</v>
      </c>
      <c r="Y83">
        <v>8.7200000000000006</v>
      </c>
      <c r="Z83">
        <v>8.7200000000000006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7.34</v>
      </c>
      <c r="AH83">
        <v>31.22</v>
      </c>
      <c r="AI83">
        <v>31.22</v>
      </c>
      <c r="AJ83">
        <v>25.07</v>
      </c>
      <c r="AK83">
        <v>0</v>
      </c>
      <c r="AL83">
        <v>0</v>
      </c>
    </row>
    <row r="84" spans="1:38">
      <c r="A84" t="s">
        <v>126</v>
      </c>
      <c r="B84" s="34">
        <v>260.89</v>
      </c>
      <c r="C84" s="34">
        <v>86.96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118.01</v>
      </c>
      <c r="N84">
        <v>271.14999999999998</v>
      </c>
      <c r="O84">
        <v>100.98</v>
      </c>
      <c r="P84">
        <v>1.48</v>
      </c>
      <c r="Q84">
        <v>6.41</v>
      </c>
      <c r="R84" s="93">
        <v>0</v>
      </c>
      <c r="S84" s="93">
        <v>0</v>
      </c>
      <c r="T84" s="93">
        <v>0</v>
      </c>
      <c r="U84">
        <v>1.61</v>
      </c>
      <c r="V84">
        <v>0</v>
      </c>
      <c r="W84">
        <v>2.04</v>
      </c>
      <c r="X84">
        <v>27.33</v>
      </c>
      <c r="Y84">
        <v>9.1</v>
      </c>
      <c r="Z84">
        <v>9.11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7.34</v>
      </c>
      <c r="AH84">
        <v>31.01</v>
      </c>
      <c r="AI84">
        <v>31.01</v>
      </c>
      <c r="AJ84">
        <v>25.07</v>
      </c>
      <c r="AK84">
        <v>0</v>
      </c>
      <c r="AL84">
        <v>0</v>
      </c>
    </row>
    <row r="85" spans="1:38">
      <c r="A85" t="s">
        <v>127</v>
      </c>
      <c r="B85" s="34">
        <v>260.89</v>
      </c>
      <c r="C85" s="34">
        <v>86.96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118.01</v>
      </c>
      <c r="N85">
        <v>271.14999999999998</v>
      </c>
      <c r="O85">
        <v>100.98</v>
      </c>
      <c r="P85">
        <v>1.48</v>
      </c>
      <c r="Q85">
        <v>6.41</v>
      </c>
      <c r="R85" s="93">
        <v>0</v>
      </c>
      <c r="S85" s="93">
        <v>0</v>
      </c>
      <c r="T85" s="93">
        <v>0</v>
      </c>
      <c r="U85">
        <v>1.61</v>
      </c>
      <c r="V85">
        <v>0</v>
      </c>
      <c r="W85">
        <v>2.04</v>
      </c>
      <c r="X85">
        <v>31.33</v>
      </c>
      <c r="Y85">
        <v>10.44</v>
      </c>
      <c r="Z85">
        <v>10.44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8.1999999999999993</v>
      </c>
      <c r="AH85">
        <v>36.340000000000003</v>
      </c>
      <c r="AI85">
        <v>36.340000000000003</v>
      </c>
      <c r="AJ85">
        <v>25.07</v>
      </c>
      <c r="AK85">
        <v>0</v>
      </c>
      <c r="AL85">
        <v>0</v>
      </c>
    </row>
    <row r="86" spans="1:38">
      <c r="A86" t="s">
        <v>128</v>
      </c>
      <c r="B86" s="34">
        <v>260.89</v>
      </c>
      <c r="C86" s="34">
        <v>86.96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96.41</v>
      </c>
      <c r="N86">
        <v>271.14999999999998</v>
      </c>
      <c r="O86">
        <v>100.98</v>
      </c>
      <c r="P86">
        <v>1.48</v>
      </c>
      <c r="Q86">
        <v>6.41</v>
      </c>
      <c r="R86" s="93">
        <v>0</v>
      </c>
      <c r="S86" s="93">
        <v>0</v>
      </c>
      <c r="T86" s="93">
        <v>0</v>
      </c>
      <c r="U86">
        <v>1.61</v>
      </c>
      <c r="V86">
        <v>0</v>
      </c>
      <c r="W86">
        <v>2.04</v>
      </c>
      <c r="X86">
        <v>30.58</v>
      </c>
      <c r="Y86">
        <v>10.19</v>
      </c>
      <c r="Z86">
        <v>10.19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8.27</v>
      </c>
      <c r="AH86">
        <v>35.33</v>
      </c>
      <c r="AI86">
        <v>35.33</v>
      </c>
      <c r="AJ86">
        <v>25.07</v>
      </c>
      <c r="AK86">
        <v>0</v>
      </c>
      <c r="AL86">
        <v>0</v>
      </c>
    </row>
    <row r="87" spans="1:38">
      <c r="A87" t="s">
        <v>129</v>
      </c>
      <c r="B87" s="34">
        <v>260.89</v>
      </c>
      <c r="C87" s="34">
        <v>86.96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71.73</v>
      </c>
      <c r="N87">
        <v>271.14999999999998</v>
      </c>
      <c r="O87">
        <v>100.98</v>
      </c>
      <c r="P87">
        <v>1.48</v>
      </c>
      <c r="Q87">
        <v>6.41</v>
      </c>
      <c r="R87" s="93">
        <v>0</v>
      </c>
      <c r="S87" s="93">
        <v>0</v>
      </c>
      <c r="T87" s="93">
        <v>0</v>
      </c>
      <c r="U87">
        <v>1.53</v>
      </c>
      <c r="V87">
        <v>0</v>
      </c>
      <c r="W87">
        <v>2</v>
      </c>
      <c r="X87">
        <v>44.67</v>
      </c>
      <c r="Y87">
        <v>14.9</v>
      </c>
      <c r="Z87">
        <v>14.89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10.210000000000001</v>
      </c>
      <c r="AH87">
        <v>40.5</v>
      </c>
      <c r="AI87">
        <v>40.5</v>
      </c>
      <c r="AJ87">
        <v>25.07</v>
      </c>
      <c r="AK87">
        <v>0</v>
      </c>
      <c r="AL87">
        <v>0</v>
      </c>
    </row>
    <row r="88" spans="1:38">
      <c r="A88" t="s">
        <v>130</v>
      </c>
      <c r="B88" s="34">
        <v>260.89</v>
      </c>
      <c r="C88" s="34">
        <v>68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71.73</v>
      </c>
      <c r="N88">
        <v>271.14999999999998</v>
      </c>
      <c r="O88">
        <v>100.98</v>
      </c>
      <c r="P88">
        <v>1.48</v>
      </c>
      <c r="Q88">
        <v>6.41</v>
      </c>
      <c r="R88" s="93">
        <v>0</v>
      </c>
      <c r="S88" s="93">
        <v>0</v>
      </c>
      <c r="T88" s="93">
        <v>0</v>
      </c>
      <c r="U88">
        <v>1.53</v>
      </c>
      <c r="V88">
        <v>0</v>
      </c>
      <c r="W88">
        <v>2</v>
      </c>
      <c r="X88">
        <v>44.6</v>
      </c>
      <c r="Y88">
        <v>14.87</v>
      </c>
      <c r="Z88">
        <v>14.87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9.7100000000000009</v>
      </c>
      <c r="AH88">
        <v>38.81</v>
      </c>
      <c r="AI88">
        <v>38.81</v>
      </c>
      <c r="AJ88">
        <v>25.07</v>
      </c>
      <c r="AK88">
        <v>0</v>
      </c>
      <c r="AL88">
        <v>0</v>
      </c>
    </row>
    <row r="89" spans="1:38">
      <c r="A89" t="s">
        <v>131</v>
      </c>
      <c r="B89" s="34">
        <v>260.89</v>
      </c>
      <c r="C89" s="34">
        <v>68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71.73</v>
      </c>
      <c r="N89">
        <v>271.14999999999998</v>
      </c>
      <c r="O89">
        <v>100.98</v>
      </c>
      <c r="P89">
        <v>1.48</v>
      </c>
      <c r="Q89">
        <v>6.41</v>
      </c>
      <c r="R89" s="93">
        <v>0</v>
      </c>
      <c r="S89" s="93">
        <v>0</v>
      </c>
      <c r="T89" s="93">
        <v>0</v>
      </c>
      <c r="U89">
        <v>1.53</v>
      </c>
      <c r="V89">
        <v>0</v>
      </c>
      <c r="W89">
        <v>2</v>
      </c>
      <c r="X89">
        <v>43.37</v>
      </c>
      <c r="Y89">
        <v>14.44</v>
      </c>
      <c r="Z89">
        <v>14.46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11.55</v>
      </c>
      <c r="AH89">
        <v>42.81</v>
      </c>
      <c r="AI89">
        <v>42.81</v>
      </c>
      <c r="AJ89">
        <v>25.07</v>
      </c>
      <c r="AK89">
        <v>0</v>
      </c>
      <c r="AL89">
        <v>0</v>
      </c>
    </row>
    <row r="90" spans="1:38">
      <c r="A90" t="s">
        <v>132</v>
      </c>
      <c r="B90" s="34">
        <v>260.89</v>
      </c>
      <c r="C90" s="34">
        <v>68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71.73</v>
      </c>
      <c r="N90">
        <v>271.14999999999998</v>
      </c>
      <c r="O90">
        <v>100.98</v>
      </c>
      <c r="P90">
        <v>1.48</v>
      </c>
      <c r="Q90">
        <v>6.41</v>
      </c>
      <c r="R90" s="93">
        <v>0</v>
      </c>
      <c r="S90" s="93">
        <v>0</v>
      </c>
      <c r="T90" s="93">
        <v>0</v>
      </c>
      <c r="U90">
        <v>1.53</v>
      </c>
      <c r="V90">
        <v>0</v>
      </c>
      <c r="W90">
        <v>2</v>
      </c>
      <c r="X90">
        <v>41.33</v>
      </c>
      <c r="Y90">
        <v>13.77</v>
      </c>
      <c r="Z90">
        <v>13.78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11.51</v>
      </c>
      <c r="AH90">
        <v>40.770000000000003</v>
      </c>
      <c r="AI90">
        <v>40.770000000000003</v>
      </c>
      <c r="AJ90">
        <v>25.07</v>
      </c>
      <c r="AK90">
        <v>0</v>
      </c>
      <c r="AL90">
        <v>0</v>
      </c>
    </row>
    <row r="91" spans="1:38">
      <c r="A91" t="s">
        <v>133</v>
      </c>
      <c r="B91" s="34">
        <v>260.89</v>
      </c>
      <c r="C91" s="34">
        <v>68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71.73</v>
      </c>
      <c r="N91">
        <v>271.14999999999998</v>
      </c>
      <c r="O91">
        <v>100.98</v>
      </c>
      <c r="P91">
        <v>1.4</v>
      </c>
      <c r="Q91">
        <v>6.41</v>
      </c>
      <c r="R91" s="93">
        <v>0</v>
      </c>
      <c r="S91" s="93">
        <v>0</v>
      </c>
      <c r="T91" s="93">
        <v>0</v>
      </c>
      <c r="U91">
        <v>1.53</v>
      </c>
      <c r="V91">
        <v>0</v>
      </c>
      <c r="W91">
        <v>2</v>
      </c>
      <c r="X91">
        <v>39.15</v>
      </c>
      <c r="Y91">
        <v>13.04</v>
      </c>
      <c r="Z91">
        <v>13.05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11.1</v>
      </c>
      <c r="AH91">
        <v>39.1</v>
      </c>
      <c r="AI91">
        <v>39.1</v>
      </c>
      <c r="AJ91">
        <v>24.1</v>
      </c>
      <c r="AK91">
        <v>0</v>
      </c>
      <c r="AL91">
        <v>0</v>
      </c>
    </row>
    <row r="92" spans="1:38">
      <c r="A92" t="s">
        <v>134</v>
      </c>
      <c r="B92" s="34">
        <v>234.19</v>
      </c>
      <c r="C92" s="34">
        <v>68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71.73</v>
      </c>
      <c r="N92">
        <v>271.14999999999998</v>
      </c>
      <c r="O92">
        <v>100.98</v>
      </c>
      <c r="P92">
        <v>1.4</v>
      </c>
      <c r="Q92">
        <v>6.41</v>
      </c>
      <c r="R92" s="93">
        <v>0</v>
      </c>
      <c r="S92" s="93">
        <v>0</v>
      </c>
      <c r="T92" s="93">
        <v>0</v>
      </c>
      <c r="U92">
        <v>1.53</v>
      </c>
      <c r="V92">
        <v>0</v>
      </c>
      <c r="W92">
        <v>2</v>
      </c>
      <c r="X92">
        <v>37.880000000000003</v>
      </c>
      <c r="Y92">
        <v>12.62</v>
      </c>
      <c r="Z92">
        <v>12.63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10.42</v>
      </c>
      <c r="AH92">
        <v>37.35</v>
      </c>
      <c r="AI92">
        <v>37.35</v>
      </c>
      <c r="AJ92">
        <v>24.1</v>
      </c>
      <c r="AK92">
        <v>0</v>
      </c>
      <c r="AL92">
        <v>0</v>
      </c>
    </row>
    <row r="93" spans="1:38">
      <c r="A93" t="s">
        <v>135</v>
      </c>
      <c r="B93" s="34">
        <v>219.73</v>
      </c>
      <c r="C93" s="34">
        <v>68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71.73</v>
      </c>
      <c r="N93">
        <v>271.14999999999998</v>
      </c>
      <c r="O93">
        <v>100.98</v>
      </c>
      <c r="P93">
        <v>1.4</v>
      </c>
      <c r="Q93">
        <v>9.1300000000000008</v>
      </c>
      <c r="R93" s="93">
        <v>0</v>
      </c>
      <c r="S93" s="93">
        <v>0</v>
      </c>
      <c r="T93" s="93">
        <v>0</v>
      </c>
      <c r="U93">
        <v>1.53</v>
      </c>
      <c r="V93">
        <v>0</v>
      </c>
      <c r="W93">
        <v>2</v>
      </c>
      <c r="X93">
        <v>36.979999999999997</v>
      </c>
      <c r="Y93">
        <v>12.32</v>
      </c>
      <c r="Z93">
        <v>12.33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9.5500000000000007</v>
      </c>
      <c r="AH93">
        <v>36.049999999999997</v>
      </c>
      <c r="AI93">
        <v>36.049999999999997</v>
      </c>
      <c r="AJ93">
        <v>24.1</v>
      </c>
      <c r="AK93">
        <v>0</v>
      </c>
      <c r="AL93">
        <v>0</v>
      </c>
    </row>
    <row r="94" spans="1:38">
      <c r="A94" t="s">
        <v>136</v>
      </c>
      <c r="B94" s="34">
        <v>210.09</v>
      </c>
      <c r="C94" s="34">
        <v>68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71.73</v>
      </c>
      <c r="N94">
        <v>271.14999999999998</v>
      </c>
      <c r="O94">
        <v>100.98</v>
      </c>
      <c r="P94">
        <v>1.4</v>
      </c>
      <c r="Q94">
        <v>8.81</v>
      </c>
      <c r="R94" s="93">
        <v>0</v>
      </c>
      <c r="S94" s="93">
        <v>0</v>
      </c>
      <c r="T94" s="93">
        <v>0</v>
      </c>
      <c r="U94">
        <v>1.53</v>
      </c>
      <c r="V94">
        <v>0</v>
      </c>
      <c r="W94">
        <v>2</v>
      </c>
      <c r="X94">
        <v>36.6</v>
      </c>
      <c r="Y94">
        <v>12.2</v>
      </c>
      <c r="Z94">
        <v>12.2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8.5500000000000007</v>
      </c>
      <c r="AH94">
        <v>35.090000000000003</v>
      </c>
      <c r="AI94">
        <v>35.090000000000003</v>
      </c>
      <c r="AJ94">
        <v>24.1</v>
      </c>
      <c r="AK94">
        <v>0</v>
      </c>
      <c r="AL94">
        <v>0</v>
      </c>
    </row>
    <row r="95" spans="1:38">
      <c r="A95" t="s">
        <v>137</v>
      </c>
      <c r="B95" s="34">
        <v>210.09</v>
      </c>
      <c r="C95" s="34">
        <v>68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71.73</v>
      </c>
      <c r="N95">
        <v>271.14999999999998</v>
      </c>
      <c r="O95">
        <v>81.95</v>
      </c>
      <c r="P95">
        <v>1.4</v>
      </c>
      <c r="Q95">
        <v>8.61</v>
      </c>
      <c r="R95" s="93">
        <v>0</v>
      </c>
      <c r="S95" s="93">
        <v>0</v>
      </c>
      <c r="T95" s="93">
        <v>0</v>
      </c>
      <c r="U95">
        <v>1.53</v>
      </c>
      <c r="V95">
        <v>0</v>
      </c>
      <c r="W95">
        <v>2</v>
      </c>
      <c r="X95">
        <v>36.35</v>
      </c>
      <c r="Y95">
        <v>12.12</v>
      </c>
      <c r="Z95">
        <v>12.11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7.84</v>
      </c>
      <c r="AH95">
        <v>34.58</v>
      </c>
      <c r="AI95">
        <v>34.58</v>
      </c>
      <c r="AJ95">
        <v>24.1</v>
      </c>
      <c r="AK95">
        <v>0</v>
      </c>
      <c r="AL95">
        <v>0</v>
      </c>
    </row>
    <row r="96" spans="1:38">
      <c r="A96" t="s">
        <v>138</v>
      </c>
      <c r="B96" s="34">
        <v>210.09</v>
      </c>
      <c r="C96" s="34">
        <v>68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71.73</v>
      </c>
      <c r="N96">
        <v>271.14999999999998</v>
      </c>
      <c r="O96">
        <v>69.42</v>
      </c>
      <c r="P96">
        <v>1.4</v>
      </c>
      <c r="Q96">
        <v>8.41</v>
      </c>
      <c r="R96" s="93">
        <v>0</v>
      </c>
      <c r="S96" s="93">
        <v>0</v>
      </c>
      <c r="T96" s="93">
        <v>0</v>
      </c>
      <c r="U96">
        <v>1.53</v>
      </c>
      <c r="V96">
        <v>0</v>
      </c>
      <c r="W96">
        <v>2</v>
      </c>
      <c r="X96">
        <v>36.1</v>
      </c>
      <c r="Y96">
        <v>12.05</v>
      </c>
      <c r="Z96">
        <v>12.03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7.75</v>
      </c>
      <c r="AH96">
        <v>34.26</v>
      </c>
      <c r="AI96">
        <v>34.26</v>
      </c>
      <c r="AJ96">
        <v>24.1</v>
      </c>
      <c r="AK96">
        <v>0</v>
      </c>
      <c r="AL96">
        <v>0</v>
      </c>
    </row>
    <row r="97" spans="1:50">
      <c r="A97" t="s">
        <v>139</v>
      </c>
      <c r="B97" s="34">
        <v>210.09</v>
      </c>
      <c r="C97" s="34">
        <v>55.2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71.73</v>
      </c>
      <c r="N97">
        <v>271.14999999999998</v>
      </c>
      <c r="O97">
        <v>46.47</v>
      </c>
      <c r="P97">
        <v>1.4</v>
      </c>
      <c r="Q97">
        <v>8.41</v>
      </c>
      <c r="R97" s="93">
        <v>0</v>
      </c>
      <c r="S97" s="93">
        <v>0</v>
      </c>
      <c r="T97" s="93">
        <v>0</v>
      </c>
      <c r="U97">
        <v>1.53</v>
      </c>
      <c r="V97">
        <v>0</v>
      </c>
      <c r="W97">
        <v>2</v>
      </c>
      <c r="X97">
        <v>35.78</v>
      </c>
      <c r="Y97">
        <v>11.93</v>
      </c>
      <c r="Z97">
        <v>11.93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7.64</v>
      </c>
      <c r="AH97">
        <v>34.69</v>
      </c>
      <c r="AI97">
        <v>34.69</v>
      </c>
      <c r="AJ97">
        <v>24.1</v>
      </c>
      <c r="AK97">
        <v>0</v>
      </c>
      <c r="AL97">
        <v>0</v>
      </c>
    </row>
    <row r="98" spans="1:50">
      <c r="A98" t="s">
        <v>140</v>
      </c>
      <c r="B98" s="34">
        <v>210.09</v>
      </c>
      <c r="C98" s="34">
        <v>55.2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71.73</v>
      </c>
      <c r="N98">
        <v>231.38</v>
      </c>
      <c r="O98">
        <v>46.47</v>
      </c>
      <c r="P98">
        <v>1.4</v>
      </c>
      <c r="Q98">
        <v>8.41</v>
      </c>
      <c r="R98" s="93">
        <v>0</v>
      </c>
      <c r="S98" s="93">
        <v>0</v>
      </c>
      <c r="T98" s="93">
        <v>0</v>
      </c>
      <c r="U98">
        <v>1.53</v>
      </c>
      <c r="V98">
        <v>0</v>
      </c>
      <c r="W98">
        <v>2</v>
      </c>
      <c r="X98">
        <v>35.56</v>
      </c>
      <c r="Y98">
        <v>11.86</v>
      </c>
      <c r="Z98">
        <v>11.85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7.53</v>
      </c>
      <c r="AH98">
        <v>34.659999999999997</v>
      </c>
      <c r="AI98">
        <v>34.659999999999997</v>
      </c>
      <c r="AJ98">
        <v>24.1</v>
      </c>
      <c r="AK98">
        <v>0</v>
      </c>
      <c r="AL98">
        <v>0</v>
      </c>
    </row>
    <row r="99" spans="1:50">
      <c r="A99" t="s">
        <v>141</v>
      </c>
      <c r="B99" s="34">
        <f>SUM(B3:B98)/4000</f>
        <v>5.3895349999999942</v>
      </c>
      <c r="C99" s="34">
        <f t="shared" ref="C99:P99" si="2">SUM(C3:C98)/4000</f>
        <v>1.6353100000000005</v>
      </c>
      <c r="D99" s="93">
        <f t="shared" ref="D99" si="3">SUM(D3:D98)/4000</f>
        <v>0.89561749999999996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7.1742499999999987E-2</v>
      </c>
      <c r="K99" s="37">
        <f t="shared" si="2"/>
        <v>7.1742499999999987E-2</v>
      </c>
      <c r="L99" s="37">
        <f t="shared" si="2"/>
        <v>7.3539999999999994E-2</v>
      </c>
      <c r="M99">
        <f t="shared" si="2"/>
        <v>2.3062699999999992</v>
      </c>
      <c r="N99">
        <f t="shared" si="2"/>
        <v>5.9331475000000067</v>
      </c>
      <c r="O99">
        <f t="shared" si="2"/>
        <v>2.0763449999999954</v>
      </c>
      <c r="P99">
        <f t="shared" si="2"/>
        <v>3.4220000000000007E-2</v>
      </c>
      <c r="Q99">
        <f t="shared" ref="Q99:AF99" si="5">SUM(Q3:Q98)/4000</f>
        <v>0.18706999999999976</v>
      </c>
      <c r="R99" s="93">
        <f t="shared" si="5"/>
        <v>0.31252000000000002</v>
      </c>
      <c r="S99" s="93">
        <f t="shared" si="5"/>
        <v>0.29287500000000005</v>
      </c>
      <c r="T99" s="93">
        <f t="shared" si="5"/>
        <v>0.29022250000000011</v>
      </c>
      <c r="U99">
        <f t="shared" si="5"/>
        <v>3.6934999999999996E-2</v>
      </c>
      <c r="V99">
        <f t="shared" si="5"/>
        <v>0.58878598799999993</v>
      </c>
      <c r="W99">
        <f t="shared" si="5"/>
        <v>4.814000000000003E-2</v>
      </c>
      <c r="X99">
        <f t="shared" si="5"/>
        <v>0.66795249999999984</v>
      </c>
      <c r="Y99">
        <f t="shared" si="5"/>
        <v>0.22264749999999991</v>
      </c>
      <c r="Z99">
        <f t="shared" si="5"/>
        <v>0.22264249999999994</v>
      </c>
      <c r="AA99">
        <f t="shared" si="5"/>
        <v>1.4317224999999998</v>
      </c>
      <c r="AB99">
        <f t="shared" si="5"/>
        <v>0.28633250000000005</v>
      </c>
      <c r="AC99">
        <f t="shared" si="5"/>
        <v>0.45726250000000002</v>
      </c>
      <c r="AD99">
        <f t="shared" si="5"/>
        <v>0.23724999999999999</v>
      </c>
      <c r="AE99">
        <f t="shared" si="5"/>
        <v>0.42175000000000001</v>
      </c>
      <c r="AF99">
        <f t="shared" si="5"/>
        <v>0.21149999999999999</v>
      </c>
      <c r="AG99">
        <f t="shared" ref="AG99:AM99" si="6">SUM(AG3:AG98)/4000</f>
        <v>0.19466000000000014</v>
      </c>
      <c r="AH99">
        <f t="shared" si="6"/>
        <v>0.53048499999999976</v>
      </c>
      <c r="AI99">
        <f t="shared" si="6"/>
        <v>0.53048499999999976</v>
      </c>
      <c r="AJ99">
        <f t="shared" si="6"/>
        <v>0.58881999999999945</v>
      </c>
      <c r="AK99">
        <f t="shared" si="6"/>
        <v>0.89087499999999997</v>
      </c>
      <c r="AL99">
        <f t="shared" si="6"/>
        <v>0.38087500000000002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45260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5"/>
      <c r="AT2" s="165"/>
      <c r="AU2" s="165"/>
      <c r="AV2" s="165"/>
      <c r="AW2" s="165"/>
      <c r="AX2" s="165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140.00319142873425</v>
      </c>
      <c r="L3">
        <v>108.65992008936244</v>
      </c>
      <c r="M3">
        <v>63.767305524239006</v>
      </c>
      <c r="N3">
        <v>51.878732326337044</v>
      </c>
      <c r="O3">
        <v>73.288711419105923</v>
      </c>
      <c r="P3">
        <v>24.376261140070625</v>
      </c>
      <c r="Q3">
        <v>5</v>
      </c>
      <c r="R3">
        <v>7.9961790393013104</v>
      </c>
      <c r="S3">
        <v>0</v>
      </c>
      <c r="T3">
        <v>0</v>
      </c>
      <c r="U3">
        <v>62.109148461881411</v>
      </c>
      <c r="V3">
        <v>2.9966672727272727</v>
      </c>
      <c r="W3">
        <v>4.9999358108108121</v>
      </c>
      <c r="X3">
        <v>17.31035687478311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23.800980000000003</v>
      </c>
      <c r="AL3">
        <v>9.5358999999999998</v>
      </c>
      <c r="AM3">
        <v>0</v>
      </c>
      <c r="AN3">
        <v>0</v>
      </c>
      <c r="AO3">
        <v>0</v>
      </c>
      <c r="AP3">
        <v>1.4065850969586557</v>
      </c>
      <c r="AQ3">
        <v>0</v>
      </c>
      <c r="AR3">
        <v>17.456399999999995</v>
      </c>
      <c r="AS3">
        <v>10.870719999999999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609.98076963648236</v>
      </c>
      <c r="DN3">
        <v>22.713818847829415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140.00319142873425</v>
      </c>
      <c r="L4">
        <v>108.65992008936244</v>
      </c>
      <c r="M4">
        <v>63.767305524239006</v>
      </c>
      <c r="N4">
        <v>51.878732326337044</v>
      </c>
      <c r="O4">
        <v>73.288711419105923</v>
      </c>
      <c r="P4">
        <v>24.376261140070625</v>
      </c>
      <c r="Q4">
        <v>5</v>
      </c>
      <c r="R4">
        <v>7.9961790393013104</v>
      </c>
      <c r="S4">
        <v>0</v>
      </c>
      <c r="T4">
        <v>0</v>
      </c>
      <c r="U4">
        <v>62.109148461881411</v>
      </c>
      <c r="V4">
        <v>2.9966672727272727</v>
      </c>
      <c r="W4">
        <v>4.9999358108108121</v>
      </c>
      <c r="X4">
        <v>14.997965349730976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23.800980000000003</v>
      </c>
      <c r="AL4">
        <v>52.880900000000004</v>
      </c>
      <c r="AM4">
        <v>0</v>
      </c>
      <c r="AN4">
        <v>0</v>
      </c>
      <c r="AO4">
        <v>0</v>
      </c>
      <c r="AP4">
        <v>1.4065850969586557</v>
      </c>
      <c r="AQ4">
        <v>0</v>
      </c>
      <c r="AR4">
        <v>17.456399999999995</v>
      </c>
      <c r="AS4">
        <v>10.870719999999999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649.54030743381361</v>
      </c>
      <c r="DN4">
        <v>24.186889525446102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140.00319142873425</v>
      </c>
      <c r="L5">
        <v>108.65992008936244</v>
      </c>
      <c r="M5">
        <v>29.994377484859282</v>
      </c>
      <c r="N5">
        <v>51.878732326337044</v>
      </c>
      <c r="O5">
        <v>73.288711419105923</v>
      </c>
      <c r="P5">
        <v>24.376261140070625</v>
      </c>
      <c r="Q5">
        <v>5</v>
      </c>
      <c r="R5">
        <v>7.9961790393013104</v>
      </c>
      <c r="S5">
        <v>0</v>
      </c>
      <c r="T5">
        <v>0</v>
      </c>
      <c r="U5">
        <v>62.109148461881411</v>
      </c>
      <c r="V5">
        <v>2.9966672727272727</v>
      </c>
      <c r="W5">
        <v>4.9999358108108121</v>
      </c>
      <c r="X5">
        <v>14.997965349730976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0</v>
      </c>
      <c r="AG5">
        <v>0</v>
      </c>
      <c r="AH5">
        <v>0</v>
      </c>
      <c r="AI5">
        <v>0</v>
      </c>
      <c r="AJ5">
        <v>0</v>
      </c>
      <c r="AK5">
        <v>23.800980000000003</v>
      </c>
      <c r="AL5">
        <v>52.880900000000004</v>
      </c>
      <c r="AM5">
        <v>0</v>
      </c>
      <c r="AN5">
        <v>0</v>
      </c>
      <c r="AO5">
        <v>0</v>
      </c>
      <c r="AP5">
        <v>1.4065850969586557</v>
      </c>
      <c r="AQ5">
        <v>0</v>
      </c>
      <c r="AR5">
        <v>3.8791999999999991</v>
      </c>
      <c r="AS5">
        <v>10.870719999999999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603.89004909949733</v>
      </c>
      <c r="DN5">
        <v>22.487019820382539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140.00319142873425</v>
      </c>
      <c r="L6">
        <v>108.65992008936244</v>
      </c>
      <c r="M6">
        <v>29.994377484859282</v>
      </c>
      <c r="N6">
        <v>51.878732326337044</v>
      </c>
      <c r="O6">
        <v>73.288711419105923</v>
      </c>
      <c r="P6">
        <v>24.376261140070625</v>
      </c>
      <c r="Q6">
        <v>5</v>
      </c>
      <c r="R6">
        <v>7.9961790393013104</v>
      </c>
      <c r="S6">
        <v>0</v>
      </c>
      <c r="T6">
        <v>0</v>
      </c>
      <c r="U6">
        <v>62.109148461881411</v>
      </c>
      <c r="V6">
        <v>2.9966672727272727</v>
      </c>
      <c r="W6">
        <v>4.9999358108108121</v>
      </c>
      <c r="X6">
        <v>14.997965349730976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0</v>
      </c>
      <c r="AG6">
        <v>0</v>
      </c>
      <c r="AH6">
        <v>0</v>
      </c>
      <c r="AI6">
        <v>0</v>
      </c>
      <c r="AJ6">
        <v>0</v>
      </c>
      <c r="AK6">
        <v>23.800980000000003</v>
      </c>
      <c r="AL6">
        <v>52.880900000000004</v>
      </c>
      <c r="AM6">
        <v>0</v>
      </c>
      <c r="AN6">
        <v>0</v>
      </c>
      <c r="AO6">
        <v>0</v>
      </c>
      <c r="AP6">
        <v>1.4065850969586557</v>
      </c>
      <c r="AQ6">
        <v>0</v>
      </c>
      <c r="AR6">
        <v>2.4244999999999992</v>
      </c>
      <c r="AS6">
        <v>10.870719999999999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602.48757291734159</v>
      </c>
      <c r="DN6">
        <v>22.434796002538334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140.00319142873425</v>
      </c>
      <c r="L7">
        <v>108.65992008936244</v>
      </c>
      <c r="M7">
        <v>29.994377484859282</v>
      </c>
      <c r="N7">
        <v>51.878732326337044</v>
      </c>
      <c r="O7">
        <v>73.288711419105923</v>
      </c>
      <c r="P7">
        <v>24.376261140070625</v>
      </c>
      <c r="Q7">
        <v>5</v>
      </c>
      <c r="R7">
        <v>7.9961790393013104</v>
      </c>
      <c r="S7">
        <v>0</v>
      </c>
      <c r="T7">
        <v>0</v>
      </c>
      <c r="U7">
        <v>62.109148461881411</v>
      </c>
      <c r="V7">
        <v>2.9966672727272727</v>
      </c>
      <c r="W7">
        <v>4.9999358108108121</v>
      </c>
      <c r="X7">
        <v>14.997965349730976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0</v>
      </c>
      <c r="AG7">
        <v>0</v>
      </c>
      <c r="AH7">
        <v>0</v>
      </c>
      <c r="AI7">
        <v>0</v>
      </c>
      <c r="AJ7">
        <v>0</v>
      </c>
      <c r="AK7">
        <v>23.800980000000003</v>
      </c>
      <c r="AL7">
        <v>52.880900000000004</v>
      </c>
      <c r="AM7">
        <v>0</v>
      </c>
      <c r="AN7">
        <v>0</v>
      </c>
      <c r="AO7">
        <v>0</v>
      </c>
      <c r="AP7">
        <v>1.4065850969586557</v>
      </c>
      <c r="AQ7">
        <v>0</v>
      </c>
      <c r="AR7">
        <v>2.4244999999999992</v>
      </c>
      <c r="AS7">
        <v>10.870719999999999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602.48757291734159</v>
      </c>
      <c r="DN7">
        <v>22.434796002538334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140.00319142873425</v>
      </c>
      <c r="L8">
        <v>108.65992008936244</v>
      </c>
      <c r="M8">
        <v>29.994377484859282</v>
      </c>
      <c r="N8">
        <v>51.878732326337044</v>
      </c>
      <c r="O8">
        <v>73.288711419105923</v>
      </c>
      <c r="P8">
        <v>24.376261140070625</v>
      </c>
      <c r="Q8">
        <v>5</v>
      </c>
      <c r="R8">
        <v>7.9961790393013104</v>
      </c>
      <c r="S8">
        <v>0</v>
      </c>
      <c r="T8">
        <v>0</v>
      </c>
      <c r="U8">
        <v>62.109148461881411</v>
      </c>
      <c r="V8">
        <v>2.9966672727272727</v>
      </c>
      <c r="W8">
        <v>4.9999358108108121</v>
      </c>
      <c r="X8">
        <v>14.997965349730976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0</v>
      </c>
      <c r="AG8">
        <v>0</v>
      </c>
      <c r="AH8">
        <v>0</v>
      </c>
      <c r="AI8">
        <v>0</v>
      </c>
      <c r="AJ8">
        <v>0</v>
      </c>
      <c r="AK8">
        <v>23.800980000000003</v>
      </c>
      <c r="AL8">
        <v>9.5358999999999998</v>
      </c>
      <c r="AM8">
        <v>0</v>
      </c>
      <c r="AN8">
        <v>0</v>
      </c>
      <c r="AO8">
        <v>0</v>
      </c>
      <c r="AP8">
        <v>1.4065850969586557</v>
      </c>
      <c r="AQ8">
        <v>0</v>
      </c>
      <c r="AR8">
        <v>2.4244999999999992</v>
      </c>
      <c r="AS8">
        <v>10.870719999999999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560.69865841734156</v>
      </c>
      <c r="DN8">
        <v>20.878710502538325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140.00319142873425</v>
      </c>
      <c r="L9">
        <v>108.65992008936244</v>
      </c>
      <c r="M9">
        <v>29.994377484859282</v>
      </c>
      <c r="N9">
        <v>51.878732326337044</v>
      </c>
      <c r="O9">
        <v>73.288711419105923</v>
      </c>
      <c r="P9">
        <v>24.376261140070625</v>
      </c>
      <c r="Q9">
        <v>5</v>
      </c>
      <c r="R9">
        <v>7.9961790393013104</v>
      </c>
      <c r="S9">
        <v>0</v>
      </c>
      <c r="T9">
        <v>0</v>
      </c>
      <c r="U9">
        <v>62.109148461881411</v>
      </c>
      <c r="V9">
        <v>2.9966672727272727</v>
      </c>
      <c r="W9">
        <v>7.4791570945945942</v>
      </c>
      <c r="X9">
        <v>14.997965349730976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0</v>
      </c>
      <c r="AG9">
        <v>0</v>
      </c>
      <c r="AH9">
        <v>0</v>
      </c>
      <c r="AI9">
        <v>0</v>
      </c>
      <c r="AJ9">
        <v>0</v>
      </c>
      <c r="AK9">
        <v>23.800980000000003</v>
      </c>
      <c r="AL9">
        <v>1.7338</v>
      </c>
      <c r="AM9">
        <v>0</v>
      </c>
      <c r="AN9">
        <v>0</v>
      </c>
      <c r="AO9">
        <v>0</v>
      </c>
      <c r="AP9">
        <v>3.6571212520925043</v>
      </c>
      <c r="AQ9">
        <v>0</v>
      </c>
      <c r="AR9">
        <v>2.4244999999999992</v>
      </c>
      <c r="AS9">
        <v>2.3632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549.5343811494663</v>
      </c>
      <c r="DN9">
        <v>20.46312520933115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140.00319142873425</v>
      </c>
      <c r="L10">
        <v>108.65992008936244</v>
      </c>
      <c r="M10">
        <v>29.994377484859282</v>
      </c>
      <c r="N10">
        <v>51.878732326337044</v>
      </c>
      <c r="O10">
        <v>73.288711419105923</v>
      </c>
      <c r="P10">
        <v>24.376261140070625</v>
      </c>
      <c r="Q10">
        <v>5</v>
      </c>
      <c r="R10">
        <v>7.9961790393013104</v>
      </c>
      <c r="S10">
        <v>0</v>
      </c>
      <c r="T10">
        <v>0</v>
      </c>
      <c r="U10">
        <v>62.109148461881411</v>
      </c>
      <c r="V10">
        <v>2.9979253112033195</v>
      </c>
      <c r="W10">
        <v>7.4791570945945942</v>
      </c>
      <c r="X10">
        <v>14.997965349730976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23.800980000000003</v>
      </c>
      <c r="AL10">
        <v>1.7338</v>
      </c>
      <c r="AM10">
        <v>0</v>
      </c>
      <c r="AN10">
        <v>0</v>
      </c>
      <c r="AO10">
        <v>0</v>
      </c>
      <c r="AP10">
        <v>3.6571212520925043</v>
      </c>
      <c r="AQ10">
        <v>0</v>
      </c>
      <c r="AR10">
        <v>2.4244999999999992</v>
      </c>
      <c r="AS10">
        <v>2.3632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549.5355940652297</v>
      </c>
      <c r="DN10">
        <v>20.463170332043756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140.00319142873425</v>
      </c>
      <c r="L11">
        <v>108.65992008936244</v>
      </c>
      <c r="M11">
        <v>29.994377484859282</v>
      </c>
      <c r="N11">
        <v>51.878732326337044</v>
      </c>
      <c r="O11">
        <v>73.288711419105923</v>
      </c>
      <c r="P11">
        <v>24.376261140070625</v>
      </c>
      <c r="Q11">
        <v>5</v>
      </c>
      <c r="R11">
        <v>7.9997629241726012</v>
      </c>
      <c r="S11">
        <v>0</v>
      </c>
      <c r="T11">
        <v>0</v>
      </c>
      <c r="U11">
        <v>62.109148461881411</v>
      </c>
      <c r="V11">
        <v>2.9966672727272727</v>
      </c>
      <c r="W11">
        <v>4.9988160493827163</v>
      </c>
      <c r="X11">
        <v>14.997965349730976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23.800980000000003</v>
      </c>
      <c r="AL11">
        <v>1.7338</v>
      </c>
      <c r="AM11">
        <v>0</v>
      </c>
      <c r="AN11">
        <v>0</v>
      </c>
      <c r="AO11">
        <v>0</v>
      </c>
      <c r="AP11">
        <v>3.6571212520925043</v>
      </c>
      <c r="AQ11">
        <v>0</v>
      </c>
      <c r="AR11">
        <v>2.4244999999999992</v>
      </c>
      <c r="AS11">
        <v>2.3632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547.14653978997899</v>
      </c>
      <c r="DN11">
        <v>20.374209408477856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140.00319142873425</v>
      </c>
      <c r="L12">
        <v>108.65992008936244</v>
      </c>
      <c r="M12">
        <v>29.994377484859282</v>
      </c>
      <c r="N12">
        <v>51.878732326337044</v>
      </c>
      <c r="O12">
        <v>73.288711419105923</v>
      </c>
      <c r="P12">
        <v>24.376261140070625</v>
      </c>
      <c r="Q12">
        <v>5</v>
      </c>
      <c r="R12">
        <v>7.9997629241726012</v>
      </c>
      <c r="S12">
        <v>0</v>
      </c>
      <c r="T12">
        <v>0</v>
      </c>
      <c r="U12">
        <v>62.109148461881411</v>
      </c>
      <c r="V12">
        <v>2.9966672727272727</v>
      </c>
      <c r="W12">
        <v>4.9988160493827163</v>
      </c>
      <c r="X12">
        <v>14.997965349730976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23.800980000000003</v>
      </c>
      <c r="AL12">
        <v>1.7338</v>
      </c>
      <c r="AM12">
        <v>0</v>
      </c>
      <c r="AN12">
        <v>0</v>
      </c>
      <c r="AO12">
        <v>0</v>
      </c>
      <c r="AP12">
        <v>3.6571212520925043</v>
      </c>
      <c r="AQ12">
        <v>0</v>
      </c>
      <c r="AR12">
        <v>2.4244999999999992</v>
      </c>
      <c r="AS12">
        <v>2.3632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547.14653978997899</v>
      </c>
      <c r="DN12">
        <v>20.374209408477856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140.00319142873425</v>
      </c>
      <c r="L13">
        <v>108.65992008936244</v>
      </c>
      <c r="M13">
        <v>29.994377484859282</v>
      </c>
      <c r="N13">
        <v>51.878732326337044</v>
      </c>
      <c r="O13">
        <v>73.288711419105923</v>
      </c>
      <c r="P13">
        <v>24.376261140070625</v>
      </c>
      <c r="Q13">
        <v>5</v>
      </c>
      <c r="R13">
        <v>7.9997629241726012</v>
      </c>
      <c r="S13">
        <v>0</v>
      </c>
      <c r="T13">
        <v>0</v>
      </c>
      <c r="U13">
        <v>62.109148461881411</v>
      </c>
      <c r="V13">
        <v>2.9966672727272727</v>
      </c>
      <c r="W13">
        <v>4.9988160493827163</v>
      </c>
      <c r="X13">
        <v>14.997965349730976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23.800980000000003</v>
      </c>
      <c r="AL13">
        <v>1.7338</v>
      </c>
      <c r="AM13">
        <v>0</v>
      </c>
      <c r="AN13">
        <v>0</v>
      </c>
      <c r="AO13">
        <v>0</v>
      </c>
      <c r="AP13">
        <v>1.6879021163503864</v>
      </c>
      <c r="AQ13">
        <v>0</v>
      </c>
      <c r="AR13">
        <v>2.4244999999999992</v>
      </c>
      <c r="AS13">
        <v>2.3632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545.2481304740719</v>
      </c>
      <c r="DN13">
        <v>20.303399588642947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140.00319142873425</v>
      </c>
      <c r="L14">
        <v>108.65992008936244</v>
      </c>
      <c r="M14">
        <v>29.994377484859282</v>
      </c>
      <c r="N14">
        <v>51.878732326337044</v>
      </c>
      <c r="O14">
        <v>73.288711419105923</v>
      </c>
      <c r="P14">
        <v>24.376261140070625</v>
      </c>
      <c r="Q14">
        <v>5</v>
      </c>
      <c r="R14">
        <v>7.9990187431091506</v>
      </c>
      <c r="S14">
        <v>0</v>
      </c>
      <c r="T14">
        <v>0</v>
      </c>
      <c r="U14">
        <v>62.109148461881411</v>
      </c>
      <c r="V14">
        <v>2.9966672727272727</v>
      </c>
      <c r="W14">
        <v>4.9988160493827163</v>
      </c>
      <c r="X14">
        <v>14.997965349730976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23.800980000000003</v>
      </c>
      <c r="AL14">
        <v>1.7338</v>
      </c>
      <c r="AM14">
        <v>0</v>
      </c>
      <c r="AN14">
        <v>0</v>
      </c>
      <c r="AO14">
        <v>0</v>
      </c>
      <c r="AP14">
        <v>1.6879021163503864</v>
      </c>
      <c r="AQ14">
        <v>0</v>
      </c>
      <c r="AR14">
        <v>2.4244999999999992</v>
      </c>
      <c r="AS14">
        <v>2.3632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545.24741304463862</v>
      </c>
      <c r="DN14">
        <v>20.303372837012812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140.00319142873425</v>
      </c>
      <c r="L15">
        <v>108.65992008936244</v>
      </c>
      <c r="M15">
        <v>19.293055859916421</v>
      </c>
      <c r="N15">
        <v>40.778774848754786</v>
      </c>
      <c r="O15">
        <v>73.288711419105923</v>
      </c>
      <c r="P15">
        <v>24.376261140070625</v>
      </c>
      <c r="Q15">
        <v>4.8218585005279833</v>
      </c>
      <c r="R15">
        <v>5.0001573770491801</v>
      </c>
      <c r="S15">
        <v>0</v>
      </c>
      <c r="T15">
        <v>0</v>
      </c>
      <c r="U15">
        <v>62.109148461881411</v>
      </c>
      <c r="V15">
        <v>2.8837601634320733</v>
      </c>
      <c r="W15">
        <v>4.9988160493827163</v>
      </c>
      <c r="X15">
        <v>14.997965349730976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23.800980000000003</v>
      </c>
      <c r="AL15">
        <v>1.7338</v>
      </c>
      <c r="AM15">
        <v>0</v>
      </c>
      <c r="AN15">
        <v>0</v>
      </c>
      <c r="AO15">
        <v>0</v>
      </c>
      <c r="AP15">
        <v>1.6879021163503864</v>
      </c>
      <c r="AQ15">
        <v>0</v>
      </c>
      <c r="AR15">
        <v>2.4244999999999992</v>
      </c>
      <c r="AS15">
        <v>2.3632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521.05699785016441</v>
      </c>
      <c r="DN15">
        <v>19.402598954134785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140.00319142873425</v>
      </c>
      <c r="L16">
        <v>108.65992008936244</v>
      </c>
      <c r="M16">
        <v>14.999812239020878</v>
      </c>
      <c r="N16">
        <v>40.000936223393857</v>
      </c>
      <c r="O16">
        <v>73.288711419105923</v>
      </c>
      <c r="P16">
        <v>24.376261140070625</v>
      </c>
      <c r="Q16">
        <v>4.8218585005279833</v>
      </c>
      <c r="R16">
        <v>5.0001573770491801</v>
      </c>
      <c r="S16">
        <v>0</v>
      </c>
      <c r="T16">
        <v>0</v>
      </c>
      <c r="U16">
        <v>62.109148461881411</v>
      </c>
      <c r="V16">
        <v>2.8862420382165603</v>
      </c>
      <c r="W16">
        <v>4.9988160493827163</v>
      </c>
      <c r="X16">
        <v>14.997965349730976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23.800980000000003</v>
      </c>
      <c r="AL16">
        <v>1.7338</v>
      </c>
      <c r="AM16">
        <v>0</v>
      </c>
      <c r="AN16">
        <v>0</v>
      </c>
      <c r="AO16">
        <v>0</v>
      </c>
      <c r="AP16">
        <v>1.6879021163503864</v>
      </c>
      <c r="AQ16">
        <v>0</v>
      </c>
      <c r="AR16">
        <v>2.4244999999999992</v>
      </c>
      <c r="AS16">
        <v>2.3632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516.17036031711746</v>
      </c>
      <c r="DN16">
        <v>19.220636115709723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140.00319142873425</v>
      </c>
      <c r="L17">
        <v>108.65992008936244</v>
      </c>
      <c r="M17">
        <v>14.999812239020878</v>
      </c>
      <c r="N17">
        <v>40.000936223393857</v>
      </c>
      <c r="O17">
        <v>73.288711419105923</v>
      </c>
      <c r="P17">
        <v>24.376261140070625</v>
      </c>
      <c r="Q17">
        <v>4.8218585005279833</v>
      </c>
      <c r="R17">
        <v>5.0001573770491801</v>
      </c>
      <c r="S17">
        <v>0</v>
      </c>
      <c r="T17">
        <v>0</v>
      </c>
      <c r="U17">
        <v>62.109148461881411</v>
      </c>
      <c r="V17">
        <v>2.8862420382165603</v>
      </c>
      <c r="W17">
        <v>4.9988160493827163</v>
      </c>
      <c r="X17">
        <v>14.997965349730976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6.1515000000000013</v>
      </c>
      <c r="AG17">
        <v>0</v>
      </c>
      <c r="AH17">
        <v>0</v>
      </c>
      <c r="AI17">
        <v>0</v>
      </c>
      <c r="AJ17">
        <v>0</v>
      </c>
      <c r="AK17">
        <v>23.800980000000003</v>
      </c>
      <c r="AL17">
        <v>1.7338</v>
      </c>
      <c r="AM17">
        <v>0</v>
      </c>
      <c r="AN17">
        <v>0</v>
      </c>
      <c r="AO17">
        <v>0</v>
      </c>
      <c r="AP17">
        <v>1.6879021163503864</v>
      </c>
      <c r="AQ17">
        <v>0</v>
      </c>
      <c r="AR17">
        <v>2.4244999999999992</v>
      </c>
      <c r="AS17">
        <v>2.3632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522.10102118983536</v>
      </c>
      <c r="DN17">
        <v>19.441475242991672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140.00319142873425</v>
      </c>
      <c r="L18">
        <v>108.65992008936244</v>
      </c>
      <c r="M18">
        <v>14.999812239020878</v>
      </c>
      <c r="N18">
        <v>40.000936223393857</v>
      </c>
      <c r="O18">
        <v>73.288711419105923</v>
      </c>
      <c r="P18">
        <v>24.376261140070625</v>
      </c>
      <c r="Q18">
        <v>4.8218585005279833</v>
      </c>
      <c r="R18">
        <v>5.0001573770491801</v>
      </c>
      <c r="S18">
        <v>0</v>
      </c>
      <c r="T18">
        <v>0</v>
      </c>
      <c r="U18">
        <v>62.109148461881411</v>
      </c>
      <c r="V18">
        <v>2.8862420382165603</v>
      </c>
      <c r="W18">
        <v>4.9988160493827163</v>
      </c>
      <c r="X18">
        <v>14.997965349730976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6.1515000000000013</v>
      </c>
      <c r="AG18">
        <v>0</v>
      </c>
      <c r="AH18">
        <v>0</v>
      </c>
      <c r="AI18">
        <v>0</v>
      </c>
      <c r="AJ18">
        <v>0</v>
      </c>
      <c r="AK18">
        <v>23.800980000000003</v>
      </c>
      <c r="AL18">
        <v>1.7338</v>
      </c>
      <c r="AM18">
        <v>0</v>
      </c>
      <c r="AN18">
        <v>0</v>
      </c>
      <c r="AO18">
        <v>0</v>
      </c>
      <c r="AP18">
        <v>1.6879021163503864</v>
      </c>
      <c r="AQ18">
        <v>0</v>
      </c>
      <c r="AR18">
        <v>2.4244999999999992</v>
      </c>
      <c r="AS18">
        <v>2.3632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522.10102118983536</v>
      </c>
      <c r="DN18">
        <v>19.441475242991672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140.00319142873425</v>
      </c>
      <c r="L19">
        <v>108.65992008936244</v>
      </c>
      <c r="M19">
        <v>24.999745858507115</v>
      </c>
      <c r="N19">
        <v>51.878732326337044</v>
      </c>
      <c r="O19">
        <v>73.288711419105923</v>
      </c>
      <c r="P19">
        <v>24.376261140070625</v>
      </c>
      <c r="Q19">
        <v>4.8218585005279833</v>
      </c>
      <c r="R19">
        <v>5.0001573770491801</v>
      </c>
      <c r="S19">
        <v>0</v>
      </c>
      <c r="T19">
        <v>0</v>
      </c>
      <c r="U19">
        <v>62.109148461881411</v>
      </c>
      <c r="V19">
        <v>2.8862420382165603</v>
      </c>
      <c r="W19">
        <v>4.9988160493827163</v>
      </c>
      <c r="X19">
        <v>14.997965349730976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6.1515000000000013</v>
      </c>
      <c r="AG19">
        <v>0</v>
      </c>
      <c r="AH19">
        <v>0</v>
      </c>
      <c r="AI19">
        <v>0</v>
      </c>
      <c r="AJ19">
        <v>0</v>
      </c>
      <c r="AK19">
        <v>23.800980000000003</v>
      </c>
      <c r="AL19">
        <v>1.7338</v>
      </c>
      <c r="AM19">
        <v>0</v>
      </c>
      <c r="AN19">
        <v>0</v>
      </c>
      <c r="AO19">
        <v>0</v>
      </c>
      <c r="AP19">
        <v>1.6879021163503864</v>
      </c>
      <c r="AQ19">
        <v>0</v>
      </c>
      <c r="AR19">
        <v>2.4244999999999992</v>
      </c>
      <c r="AS19">
        <v>2.3632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543.19334017419021</v>
      </c>
      <c r="DN19">
        <v>20.226885981066367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140.00319142873425</v>
      </c>
      <c r="L20">
        <v>108.65992008936244</v>
      </c>
      <c r="M20">
        <v>63.767305524239006</v>
      </c>
      <c r="N20">
        <v>51.878732326337044</v>
      </c>
      <c r="O20">
        <v>73.288711419105923</v>
      </c>
      <c r="P20">
        <v>24.376261140070625</v>
      </c>
      <c r="Q20">
        <v>4.8218585005279833</v>
      </c>
      <c r="R20">
        <v>5.0001573770491801</v>
      </c>
      <c r="S20">
        <v>0</v>
      </c>
      <c r="T20">
        <v>0</v>
      </c>
      <c r="U20">
        <v>62.109148461881411</v>
      </c>
      <c r="V20">
        <v>2.8862420382165603</v>
      </c>
      <c r="W20">
        <v>4.9988160493827163</v>
      </c>
      <c r="X20">
        <v>14.997965349730976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6.1515000000000013</v>
      </c>
      <c r="AG20">
        <v>0</v>
      </c>
      <c r="AH20">
        <v>0</v>
      </c>
      <c r="AI20">
        <v>0</v>
      </c>
      <c r="AJ20">
        <v>0</v>
      </c>
      <c r="AK20">
        <v>23.800980000000003</v>
      </c>
      <c r="AL20">
        <v>1.7338</v>
      </c>
      <c r="AM20">
        <v>0</v>
      </c>
      <c r="AN20">
        <v>0</v>
      </c>
      <c r="AO20">
        <v>0</v>
      </c>
      <c r="AP20">
        <v>1.6879021163503864</v>
      </c>
      <c r="AQ20">
        <v>0</v>
      </c>
      <c r="AR20">
        <v>2.4244999999999992</v>
      </c>
      <c r="AS20">
        <v>2.3632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580.56914442913455</v>
      </c>
      <c r="DN20">
        <v>21.618641391853899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140.00319142873425</v>
      </c>
      <c r="L21">
        <v>108.65992008936244</v>
      </c>
      <c r="M21">
        <v>63.767305524239006</v>
      </c>
      <c r="N21">
        <v>51.878732326337044</v>
      </c>
      <c r="O21">
        <v>73.288711419105923</v>
      </c>
      <c r="P21">
        <v>24.376261140070625</v>
      </c>
      <c r="Q21">
        <v>4.8218585005279833</v>
      </c>
      <c r="R21">
        <v>5.0001573770491801</v>
      </c>
      <c r="S21">
        <v>0</v>
      </c>
      <c r="T21">
        <v>0</v>
      </c>
      <c r="U21">
        <v>62.109148461881411</v>
      </c>
      <c r="V21">
        <v>2.8862420382165603</v>
      </c>
      <c r="W21">
        <v>10.995748305084746</v>
      </c>
      <c r="X21">
        <v>19.997474280807214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6.1515000000000013</v>
      </c>
      <c r="AG21">
        <v>0</v>
      </c>
      <c r="AH21">
        <v>0</v>
      </c>
      <c r="AI21">
        <v>0</v>
      </c>
      <c r="AJ21">
        <v>0</v>
      </c>
      <c r="AK21">
        <v>23.800980000000003</v>
      </c>
      <c r="AL21">
        <v>1.7338</v>
      </c>
      <c r="AM21">
        <v>0</v>
      </c>
      <c r="AN21">
        <v>0</v>
      </c>
      <c r="AO21">
        <v>0</v>
      </c>
      <c r="AP21">
        <v>1.6879021163503864</v>
      </c>
      <c r="AQ21">
        <v>0</v>
      </c>
      <c r="AR21">
        <v>2.4244999999999992</v>
      </c>
      <c r="AS21">
        <v>2.3632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591.17081344285896</v>
      </c>
      <c r="DN21">
        <v>22.013413564907665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140.00319142873425</v>
      </c>
      <c r="L22">
        <v>108.65992008936244</v>
      </c>
      <c r="M22">
        <v>63.767305524239006</v>
      </c>
      <c r="N22">
        <v>51.878732326337044</v>
      </c>
      <c r="O22">
        <v>73.288711419105923</v>
      </c>
      <c r="P22">
        <v>24.376261140070625</v>
      </c>
      <c r="Q22">
        <v>4.8218585005279833</v>
      </c>
      <c r="R22">
        <v>5.0001573770491801</v>
      </c>
      <c r="S22">
        <v>0</v>
      </c>
      <c r="T22">
        <v>0</v>
      </c>
      <c r="U22">
        <v>62.109148461881411</v>
      </c>
      <c r="V22">
        <v>2.8837601634320733</v>
      </c>
      <c r="W22">
        <v>14.659158864725399</v>
      </c>
      <c r="X22">
        <v>45.000563409961678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6.1515000000000013</v>
      </c>
      <c r="AG22">
        <v>0</v>
      </c>
      <c r="AH22">
        <v>0</v>
      </c>
      <c r="AI22">
        <v>0</v>
      </c>
      <c r="AJ22">
        <v>0</v>
      </c>
      <c r="AK22">
        <v>23.800980000000003</v>
      </c>
      <c r="AL22">
        <v>1.7338</v>
      </c>
      <c r="AM22">
        <v>0</v>
      </c>
      <c r="AN22">
        <v>0</v>
      </c>
      <c r="AO22">
        <v>0</v>
      </c>
      <c r="AP22">
        <v>1.6879021163503864</v>
      </c>
      <c r="AQ22">
        <v>0</v>
      </c>
      <c r="AR22">
        <v>2.4244999999999992</v>
      </c>
      <c r="AS22">
        <v>2.3632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618.80579288968204</v>
      </c>
      <c r="DN22">
        <v>23.042451932095346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140.00319142873425</v>
      </c>
      <c r="L23">
        <v>108.65992008936244</v>
      </c>
      <c r="M23">
        <v>63.767305524239006</v>
      </c>
      <c r="N23">
        <v>51.878732326337044</v>
      </c>
      <c r="O23">
        <v>73.288711419105923</v>
      </c>
      <c r="P23">
        <v>24.376261140070625</v>
      </c>
      <c r="Q23">
        <v>4.8218585005279833</v>
      </c>
      <c r="R23">
        <v>5.0001573770491801</v>
      </c>
      <c r="S23">
        <v>0</v>
      </c>
      <c r="T23">
        <v>0</v>
      </c>
      <c r="U23">
        <v>62.109148461881411</v>
      </c>
      <c r="V23">
        <v>2.8837601634320733</v>
      </c>
      <c r="W23">
        <v>14.659158864725399</v>
      </c>
      <c r="X23">
        <v>63.106271767889581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7.2375940000000005</v>
      </c>
      <c r="AF23">
        <v>6.1515000000000013</v>
      </c>
      <c r="AG23">
        <v>0</v>
      </c>
      <c r="AH23">
        <v>8.3184000000000005</v>
      </c>
      <c r="AI23">
        <v>0</v>
      </c>
      <c r="AJ23">
        <v>0</v>
      </c>
      <c r="AK23">
        <v>23.800980000000003</v>
      </c>
      <c r="AL23">
        <v>1.7338</v>
      </c>
      <c r="AM23">
        <v>0</v>
      </c>
      <c r="AN23">
        <v>0</v>
      </c>
      <c r="AO23">
        <v>0</v>
      </c>
      <c r="AP23">
        <v>1.6879021163503864</v>
      </c>
      <c r="AQ23">
        <v>10.786489999999999</v>
      </c>
      <c r="AR23">
        <v>2.4244999999999992</v>
      </c>
      <c r="AS23">
        <v>2.3632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654.6805306314501</v>
      </c>
      <c r="DN23">
        <v>24.378312548255042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140.00319142873425</v>
      </c>
      <c r="L24">
        <v>108.65992008936244</v>
      </c>
      <c r="M24">
        <v>63.767305524239006</v>
      </c>
      <c r="N24">
        <v>51.878732326337044</v>
      </c>
      <c r="O24">
        <v>73.288711419105923</v>
      </c>
      <c r="P24">
        <v>24.376261140070625</v>
      </c>
      <c r="Q24">
        <v>4.8218585005279833</v>
      </c>
      <c r="R24">
        <v>5.0001573770491801</v>
      </c>
      <c r="S24">
        <v>0</v>
      </c>
      <c r="T24">
        <v>0</v>
      </c>
      <c r="U24">
        <v>62.109148461881411</v>
      </c>
      <c r="V24">
        <v>9.0979024081115316</v>
      </c>
      <c r="W24">
        <v>14.659158864725399</v>
      </c>
      <c r="X24">
        <v>64.792248885350318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7.2375940000000005</v>
      </c>
      <c r="AF24">
        <v>6.1515000000000013</v>
      </c>
      <c r="AG24">
        <v>0</v>
      </c>
      <c r="AH24">
        <v>16.636800000000001</v>
      </c>
      <c r="AI24">
        <v>0</v>
      </c>
      <c r="AJ24">
        <v>0</v>
      </c>
      <c r="AK24">
        <v>23.800980000000003</v>
      </c>
      <c r="AL24">
        <v>1.7338</v>
      </c>
      <c r="AM24">
        <v>0</v>
      </c>
      <c r="AN24">
        <v>0</v>
      </c>
      <c r="AO24">
        <v>0</v>
      </c>
      <c r="AP24">
        <v>1.6879021163503864</v>
      </c>
      <c r="AQ24">
        <v>21.572979999999998</v>
      </c>
      <c r="AR24">
        <v>2.4244999999999992</v>
      </c>
      <c r="AS24">
        <v>2.3632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680.71606055430061</v>
      </c>
      <c r="DN24">
        <v>25.347791987544866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170.0024463036352</v>
      </c>
      <c r="L25">
        <v>108.65992008936244</v>
      </c>
      <c r="M25">
        <v>63.767305524239006</v>
      </c>
      <c r="N25">
        <v>51.878732326337044</v>
      </c>
      <c r="O25">
        <v>73.288711419105923</v>
      </c>
      <c r="P25">
        <v>24.376261140070625</v>
      </c>
      <c r="Q25">
        <v>4.8218585005279833</v>
      </c>
      <c r="R25">
        <v>17.535711737471953</v>
      </c>
      <c r="S25">
        <v>0</v>
      </c>
      <c r="T25">
        <v>0</v>
      </c>
      <c r="U25">
        <v>62.109148461881411</v>
      </c>
      <c r="V25">
        <v>9.0979024081115316</v>
      </c>
      <c r="W25">
        <v>14.659158864725399</v>
      </c>
      <c r="X25">
        <v>64.792248885350318</v>
      </c>
      <c r="Y25">
        <v>0</v>
      </c>
      <c r="Z25">
        <v>0</v>
      </c>
      <c r="AA25">
        <v>0</v>
      </c>
      <c r="AB25">
        <v>5.7837519999999989</v>
      </c>
      <c r="AC25">
        <v>0</v>
      </c>
      <c r="AD25">
        <v>0</v>
      </c>
      <c r="AE25">
        <v>7.2375940000000005</v>
      </c>
      <c r="AF25">
        <v>6.1515000000000013</v>
      </c>
      <c r="AG25">
        <v>0</v>
      </c>
      <c r="AH25">
        <v>24.955199999999994</v>
      </c>
      <c r="AI25">
        <v>0</v>
      </c>
      <c r="AJ25">
        <v>0</v>
      </c>
      <c r="AK25">
        <v>23.800980000000003</v>
      </c>
      <c r="AL25">
        <v>1.7338</v>
      </c>
      <c r="AM25">
        <v>0</v>
      </c>
      <c r="AN25">
        <v>0</v>
      </c>
      <c r="AO25">
        <v>0</v>
      </c>
      <c r="AP25">
        <v>1.6879021163503864</v>
      </c>
      <c r="AQ25">
        <v>21.572979999999998</v>
      </c>
      <c r="AR25">
        <v>2.4244999999999992</v>
      </c>
      <c r="AS25">
        <v>2.3632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735.31975514319777</v>
      </c>
      <c r="DN25">
        <v>27.381058633971485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215.00165476046331</v>
      </c>
      <c r="L26">
        <v>108.65992008936244</v>
      </c>
      <c r="M26">
        <v>63.767305524239006</v>
      </c>
      <c r="N26">
        <v>51.878732326337044</v>
      </c>
      <c r="O26">
        <v>73.288711419105923</v>
      </c>
      <c r="P26">
        <v>24.376261140070625</v>
      </c>
      <c r="Q26">
        <v>9.0318773096821872</v>
      </c>
      <c r="R26">
        <v>18.620849017883316</v>
      </c>
      <c r="S26">
        <v>0</v>
      </c>
      <c r="T26">
        <v>0</v>
      </c>
      <c r="U26">
        <v>62.109148461881411</v>
      </c>
      <c r="V26">
        <v>9.0979024081115316</v>
      </c>
      <c r="W26">
        <v>14.659106587942823</v>
      </c>
      <c r="X26">
        <v>63.365537501294035</v>
      </c>
      <c r="Y26">
        <v>0</v>
      </c>
      <c r="Z26">
        <v>0</v>
      </c>
      <c r="AA26">
        <v>0</v>
      </c>
      <c r="AB26">
        <v>5.7837519999999989</v>
      </c>
      <c r="AC26">
        <v>0</v>
      </c>
      <c r="AD26">
        <v>3.4812000000000003</v>
      </c>
      <c r="AE26">
        <v>14.475188000000001</v>
      </c>
      <c r="AF26">
        <v>6.1515000000000013</v>
      </c>
      <c r="AG26">
        <v>0</v>
      </c>
      <c r="AH26">
        <v>33.273600000000002</v>
      </c>
      <c r="AI26">
        <v>1.6772999999999998</v>
      </c>
      <c r="AJ26">
        <v>0</v>
      </c>
      <c r="AK26">
        <v>23.800980000000003</v>
      </c>
      <c r="AL26">
        <v>1.7338</v>
      </c>
      <c r="AM26">
        <v>2.2830599999999999</v>
      </c>
      <c r="AN26">
        <v>0</v>
      </c>
      <c r="AO26">
        <v>0</v>
      </c>
      <c r="AP26">
        <v>1.6879021163503864</v>
      </c>
      <c r="AQ26">
        <v>32.359470000000002</v>
      </c>
      <c r="AR26">
        <v>2.4244999999999992</v>
      </c>
      <c r="AS26">
        <v>2.3632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815.00420551930245</v>
      </c>
      <c r="DN26">
        <v>30.348253143421374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245.86715726701769</v>
      </c>
      <c r="L27">
        <v>107.80002095616489</v>
      </c>
      <c r="M27">
        <v>63.767305524239006</v>
      </c>
      <c r="N27">
        <v>51.878732326337044</v>
      </c>
      <c r="O27">
        <v>73.288711419105923</v>
      </c>
      <c r="P27">
        <v>24.376261140070625</v>
      </c>
      <c r="Q27">
        <v>9.0318773096821872</v>
      </c>
      <c r="R27">
        <v>18.620849017883316</v>
      </c>
      <c r="S27">
        <v>0</v>
      </c>
      <c r="T27">
        <v>0</v>
      </c>
      <c r="U27">
        <v>62.109148461881411</v>
      </c>
      <c r="V27">
        <v>9.0979024081115316</v>
      </c>
      <c r="W27">
        <v>14.659106587942823</v>
      </c>
      <c r="X27">
        <v>64.790281537866534</v>
      </c>
      <c r="Y27">
        <v>0</v>
      </c>
      <c r="Z27">
        <v>0.96619999999999973</v>
      </c>
      <c r="AA27">
        <v>3.0883723950397335</v>
      </c>
      <c r="AB27">
        <v>11.567503999999998</v>
      </c>
      <c r="AC27">
        <v>0</v>
      </c>
      <c r="AD27">
        <v>6.9624000000000006</v>
      </c>
      <c r="AE27">
        <v>21.712782000000001</v>
      </c>
      <c r="AF27">
        <v>12.303000000000003</v>
      </c>
      <c r="AG27">
        <v>0</v>
      </c>
      <c r="AH27">
        <v>41.591999999999999</v>
      </c>
      <c r="AI27">
        <v>7.1810803999999999</v>
      </c>
      <c r="AJ27">
        <v>0</v>
      </c>
      <c r="AK27">
        <v>23.800980000000003</v>
      </c>
      <c r="AL27">
        <v>1.7338</v>
      </c>
      <c r="AM27">
        <v>2.2830599999999999</v>
      </c>
      <c r="AN27">
        <v>0</v>
      </c>
      <c r="AO27">
        <v>0</v>
      </c>
      <c r="AP27">
        <v>1.6879021163503864</v>
      </c>
      <c r="AQ27">
        <v>32.359470000000002</v>
      </c>
      <c r="AR27">
        <v>2.4244999999999992</v>
      </c>
      <c r="AS27">
        <v>2.6585999999999999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884.66667229149357</v>
      </c>
      <c r="DN27">
        <v>32.942332576199327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254.80102829726673</v>
      </c>
      <c r="L28">
        <v>107.05321044309962</v>
      </c>
      <c r="M28">
        <v>63.767305524239006</v>
      </c>
      <c r="N28">
        <v>51.878732326337044</v>
      </c>
      <c r="O28">
        <v>73.288711419105923</v>
      </c>
      <c r="P28">
        <v>24.376261140070625</v>
      </c>
      <c r="Q28">
        <v>9.0358786530366793</v>
      </c>
      <c r="R28">
        <v>18.617624051871786</v>
      </c>
      <c r="S28">
        <v>0</v>
      </c>
      <c r="T28">
        <v>0</v>
      </c>
      <c r="U28">
        <v>62.109148461881411</v>
      </c>
      <c r="V28">
        <v>9.105022511255628</v>
      </c>
      <c r="W28">
        <v>14.659106587942823</v>
      </c>
      <c r="X28">
        <v>64.790281537866534</v>
      </c>
      <c r="Y28">
        <v>0</v>
      </c>
      <c r="Z28">
        <v>5.727633599999999</v>
      </c>
      <c r="AA28">
        <v>11.451268431046204</v>
      </c>
      <c r="AB28">
        <v>17.351255999999996</v>
      </c>
      <c r="AC28">
        <v>4.25068</v>
      </c>
      <c r="AD28">
        <v>12.037989600000001</v>
      </c>
      <c r="AE28">
        <v>21.712782000000001</v>
      </c>
      <c r="AF28">
        <v>13.670000000000002</v>
      </c>
      <c r="AG28">
        <v>0</v>
      </c>
      <c r="AH28">
        <v>54.069600000000001</v>
      </c>
      <c r="AI28">
        <v>7.1810803999999999</v>
      </c>
      <c r="AJ28">
        <v>0</v>
      </c>
      <c r="AK28">
        <v>23.800980000000003</v>
      </c>
      <c r="AL28">
        <v>1.7338</v>
      </c>
      <c r="AM28">
        <v>4.6270015999999998</v>
      </c>
      <c r="AN28">
        <v>0</v>
      </c>
      <c r="AO28">
        <v>0</v>
      </c>
      <c r="AP28">
        <v>1.6879021163503864</v>
      </c>
      <c r="AQ28">
        <v>32.359470000000002</v>
      </c>
      <c r="AR28">
        <v>2.4244999999999992</v>
      </c>
      <c r="AS28">
        <v>2.6585999999999999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935.39535234123571</v>
      </c>
      <c r="DN28">
        <v>34.831502360134408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254.80348193082079</v>
      </c>
      <c r="L29">
        <v>106.52421929432639</v>
      </c>
      <c r="M29">
        <v>63.767305524239006</v>
      </c>
      <c r="N29">
        <v>51.878732326337044</v>
      </c>
      <c r="O29">
        <v>73.288711419105923</v>
      </c>
      <c r="P29">
        <v>24.376261140070625</v>
      </c>
      <c r="Q29">
        <v>9.0358786530366793</v>
      </c>
      <c r="R29">
        <v>18.617624051871786</v>
      </c>
      <c r="S29">
        <v>0</v>
      </c>
      <c r="T29">
        <v>0</v>
      </c>
      <c r="U29">
        <v>62.109148461881411</v>
      </c>
      <c r="V29">
        <v>9.105022511255628</v>
      </c>
      <c r="W29">
        <v>14.659106587942823</v>
      </c>
      <c r="X29">
        <v>64.790281537866534</v>
      </c>
      <c r="Y29">
        <v>0</v>
      </c>
      <c r="Z29">
        <v>5.727633599999999</v>
      </c>
      <c r="AA29">
        <v>11.451268431046204</v>
      </c>
      <c r="AB29">
        <v>17.351255999999996</v>
      </c>
      <c r="AC29">
        <v>4.25068</v>
      </c>
      <c r="AD29">
        <v>12.037989600000001</v>
      </c>
      <c r="AE29">
        <v>21.712782000000001</v>
      </c>
      <c r="AF29">
        <v>13.670000000000002</v>
      </c>
      <c r="AG29">
        <v>0</v>
      </c>
      <c r="AH29">
        <v>58.228799999999993</v>
      </c>
      <c r="AI29">
        <v>7.1810803999999999</v>
      </c>
      <c r="AJ29">
        <v>0</v>
      </c>
      <c r="AK29">
        <v>23.800980000000003</v>
      </c>
      <c r="AL29">
        <v>1.7338</v>
      </c>
      <c r="AM29">
        <v>4.6270015999999998</v>
      </c>
      <c r="AN29">
        <v>0</v>
      </c>
      <c r="AO29">
        <v>0</v>
      </c>
      <c r="AP29">
        <v>3.6571212520925043</v>
      </c>
      <c r="AQ29">
        <v>32.359470000000002</v>
      </c>
      <c r="AR29">
        <v>2.4244999999999992</v>
      </c>
      <c r="AS29">
        <v>2.6585999999999999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940.79601152164707</v>
      </c>
      <c r="DN29">
        <v>35.032724800245859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254.80348193082079</v>
      </c>
      <c r="L30">
        <v>106.52421929432639</v>
      </c>
      <c r="M30">
        <v>63.767305524239006</v>
      </c>
      <c r="N30">
        <v>51.878732326337044</v>
      </c>
      <c r="O30">
        <v>73.288711419105923</v>
      </c>
      <c r="P30">
        <v>24.376261140070625</v>
      </c>
      <c r="Q30">
        <v>9.0358786530366793</v>
      </c>
      <c r="R30">
        <v>18.617624051871786</v>
      </c>
      <c r="S30">
        <v>0</v>
      </c>
      <c r="T30">
        <v>0</v>
      </c>
      <c r="U30">
        <v>62.109148461881411</v>
      </c>
      <c r="V30">
        <v>9.105022511255628</v>
      </c>
      <c r="W30">
        <v>14.659106587942823</v>
      </c>
      <c r="X30">
        <v>64.790281537866534</v>
      </c>
      <c r="Y30">
        <v>0</v>
      </c>
      <c r="Z30">
        <v>5.727633599999999</v>
      </c>
      <c r="AA30">
        <v>11.451268431046204</v>
      </c>
      <c r="AB30">
        <v>17.351255999999996</v>
      </c>
      <c r="AC30">
        <v>4.25068</v>
      </c>
      <c r="AD30">
        <v>12.037989600000001</v>
      </c>
      <c r="AE30">
        <v>21.712782000000001</v>
      </c>
      <c r="AF30">
        <v>13.670000000000002</v>
      </c>
      <c r="AG30">
        <v>0</v>
      </c>
      <c r="AH30">
        <v>58.228799999999993</v>
      </c>
      <c r="AI30">
        <v>7.1810803999999999</v>
      </c>
      <c r="AJ30">
        <v>0</v>
      </c>
      <c r="AK30">
        <v>23.800980000000003</v>
      </c>
      <c r="AL30">
        <v>1.7338</v>
      </c>
      <c r="AM30">
        <v>4.6270015999999998</v>
      </c>
      <c r="AN30">
        <v>0</v>
      </c>
      <c r="AO30">
        <v>0</v>
      </c>
      <c r="AP30">
        <v>3.6571212520925043</v>
      </c>
      <c r="AQ30">
        <v>32.359470000000002</v>
      </c>
      <c r="AR30">
        <v>2.9093999999999989</v>
      </c>
      <c r="AS30">
        <v>2.6585999999999999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941.26350343595868</v>
      </c>
      <c r="DN30">
        <v>35.050132885934268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254.80348193082079</v>
      </c>
      <c r="L31">
        <v>105.78615796497623</v>
      </c>
      <c r="M31">
        <v>63.767305524239006</v>
      </c>
      <c r="N31">
        <v>51.878732326337044</v>
      </c>
      <c r="O31">
        <v>73.288711419105923</v>
      </c>
      <c r="P31">
        <v>24.376261140070625</v>
      </c>
      <c r="Q31">
        <v>9.0358786530366793</v>
      </c>
      <c r="R31">
        <v>18.617624051871786</v>
      </c>
      <c r="S31">
        <v>0</v>
      </c>
      <c r="T31">
        <v>0</v>
      </c>
      <c r="U31">
        <v>62.109148461881411</v>
      </c>
      <c r="V31">
        <v>9.105022511255628</v>
      </c>
      <c r="W31">
        <v>14.659106587942823</v>
      </c>
      <c r="X31">
        <v>64.790281537866534</v>
      </c>
      <c r="Y31">
        <v>0</v>
      </c>
      <c r="Z31">
        <v>5.727633599999999</v>
      </c>
      <c r="AA31">
        <v>16.656390445158117</v>
      </c>
      <c r="AB31">
        <v>17.351255999999996</v>
      </c>
      <c r="AC31">
        <v>4.25068</v>
      </c>
      <c r="AD31">
        <v>12.037989600000001</v>
      </c>
      <c r="AE31">
        <v>21.712782000000001</v>
      </c>
      <c r="AF31">
        <v>13.670000000000002</v>
      </c>
      <c r="AG31">
        <v>0</v>
      </c>
      <c r="AH31">
        <v>58.228799999999993</v>
      </c>
      <c r="AI31">
        <v>7.1810803999999999</v>
      </c>
      <c r="AJ31">
        <v>0</v>
      </c>
      <c r="AK31">
        <v>23.800980000000003</v>
      </c>
      <c r="AL31">
        <v>9.5358999999999998</v>
      </c>
      <c r="AM31">
        <v>4.6270015999999998</v>
      </c>
      <c r="AN31">
        <v>0</v>
      </c>
      <c r="AO31">
        <v>0</v>
      </c>
      <c r="AP31">
        <v>3.6571212520925043</v>
      </c>
      <c r="AQ31">
        <v>32.359470000000002</v>
      </c>
      <c r="AR31">
        <v>17.456399999999995</v>
      </c>
      <c r="AS31">
        <v>2.6585999999999999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967.11684645518903</v>
      </c>
      <c r="DN31">
        <v>36.012950551465643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254.80348193082079</v>
      </c>
      <c r="L32">
        <v>105.78615796497623</v>
      </c>
      <c r="M32">
        <v>63.767305524239006</v>
      </c>
      <c r="N32">
        <v>51.878732326337044</v>
      </c>
      <c r="O32">
        <v>73.288711419105923</v>
      </c>
      <c r="P32">
        <v>24.376261140070625</v>
      </c>
      <c r="Q32">
        <v>9.0358786530366793</v>
      </c>
      <c r="R32">
        <v>18.617624051871786</v>
      </c>
      <c r="S32">
        <v>0</v>
      </c>
      <c r="T32">
        <v>0</v>
      </c>
      <c r="U32">
        <v>62.109148461881411</v>
      </c>
      <c r="V32">
        <v>9.105022511255628</v>
      </c>
      <c r="W32">
        <v>14.659106587942823</v>
      </c>
      <c r="X32">
        <v>64.790281537866534</v>
      </c>
      <c r="Y32">
        <v>0</v>
      </c>
      <c r="Z32">
        <v>5.727633599999999</v>
      </c>
      <c r="AA32">
        <v>16.656390445158117</v>
      </c>
      <c r="AB32">
        <v>17.351255999999996</v>
      </c>
      <c r="AC32">
        <v>4.25068</v>
      </c>
      <c r="AD32">
        <v>12.037989600000001</v>
      </c>
      <c r="AE32">
        <v>21.712782000000001</v>
      </c>
      <c r="AF32">
        <v>13.670000000000002</v>
      </c>
      <c r="AG32">
        <v>0</v>
      </c>
      <c r="AH32">
        <v>58.228799999999993</v>
      </c>
      <c r="AI32">
        <v>7.1810803999999999</v>
      </c>
      <c r="AJ32">
        <v>0</v>
      </c>
      <c r="AK32">
        <v>23.800980000000003</v>
      </c>
      <c r="AL32">
        <v>52.880900000000004</v>
      </c>
      <c r="AM32">
        <v>4.6270015999999998</v>
      </c>
      <c r="AN32">
        <v>0</v>
      </c>
      <c r="AO32">
        <v>0</v>
      </c>
      <c r="AP32">
        <v>3.6571212520925043</v>
      </c>
      <c r="AQ32">
        <v>32.359470000000002</v>
      </c>
      <c r="AR32">
        <v>17.456399999999995</v>
      </c>
      <c r="AS32">
        <v>2.6585999999999999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1008.9057609551892</v>
      </c>
      <c r="DN32">
        <v>37.569036051465652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254.80348193082079</v>
      </c>
      <c r="L33">
        <v>105.78615796497623</v>
      </c>
      <c r="M33">
        <v>63.767305524239006</v>
      </c>
      <c r="N33">
        <v>51.878732326337044</v>
      </c>
      <c r="O33">
        <v>73.288711419105923</v>
      </c>
      <c r="P33">
        <v>24.376261140070625</v>
      </c>
      <c r="Q33">
        <v>9.0358786530366793</v>
      </c>
      <c r="R33">
        <v>18.617624051871786</v>
      </c>
      <c r="S33">
        <v>0</v>
      </c>
      <c r="T33">
        <v>0</v>
      </c>
      <c r="U33">
        <v>62.109148461881411</v>
      </c>
      <c r="V33">
        <v>9.105022511255628</v>
      </c>
      <c r="W33">
        <v>14.659106587942823</v>
      </c>
      <c r="X33">
        <v>64.790281537866534</v>
      </c>
      <c r="Y33">
        <v>0</v>
      </c>
      <c r="Z33">
        <v>5.727633599999999</v>
      </c>
      <c r="AA33">
        <v>16.656390445158117</v>
      </c>
      <c r="AB33">
        <v>17.351255999999996</v>
      </c>
      <c r="AC33">
        <v>4.25068</v>
      </c>
      <c r="AD33">
        <v>12.037989600000001</v>
      </c>
      <c r="AE33">
        <v>21.712782000000001</v>
      </c>
      <c r="AF33">
        <v>13.670000000000002</v>
      </c>
      <c r="AG33">
        <v>0</v>
      </c>
      <c r="AH33">
        <v>54.651887999999992</v>
      </c>
      <c r="AI33">
        <v>1.6772999999999998</v>
      </c>
      <c r="AJ33">
        <v>0</v>
      </c>
      <c r="AK33">
        <v>23.800980000000003</v>
      </c>
      <c r="AL33">
        <v>52.880900000000004</v>
      </c>
      <c r="AM33">
        <v>4.6270015999999998</v>
      </c>
      <c r="AN33">
        <v>0</v>
      </c>
      <c r="AO33">
        <v>0</v>
      </c>
      <c r="AP33">
        <v>1.6879021163503864</v>
      </c>
      <c r="AQ33">
        <v>32.359470000000002</v>
      </c>
      <c r="AR33">
        <v>3.3942999999999994</v>
      </c>
      <c r="AS33">
        <v>2.6585999999999999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984.69538598239819</v>
      </c>
      <c r="DN33">
        <v>36.667399488514441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254.80348193082079</v>
      </c>
      <c r="L34">
        <v>104.67686056203858</v>
      </c>
      <c r="M34">
        <v>63.767305524239006</v>
      </c>
      <c r="N34">
        <v>51.878732326337044</v>
      </c>
      <c r="O34">
        <v>73.288711419105923</v>
      </c>
      <c r="P34">
        <v>24.376261140070625</v>
      </c>
      <c r="Q34">
        <v>9.0358786530366793</v>
      </c>
      <c r="R34">
        <v>18.617624051871786</v>
      </c>
      <c r="S34">
        <v>0</v>
      </c>
      <c r="T34">
        <v>0</v>
      </c>
      <c r="U34">
        <v>62.109148461881411</v>
      </c>
      <c r="V34">
        <v>9.105022511255628</v>
      </c>
      <c r="W34">
        <v>14.659106587942823</v>
      </c>
      <c r="X34">
        <v>64.790281537866534</v>
      </c>
      <c r="Y34">
        <v>0</v>
      </c>
      <c r="Z34">
        <v>2.8638167999999999</v>
      </c>
      <c r="AA34">
        <v>12.145284699594459</v>
      </c>
      <c r="AB34">
        <v>11.567503999999998</v>
      </c>
      <c r="AC34">
        <v>0</v>
      </c>
      <c r="AD34">
        <v>7.8327000000000018</v>
      </c>
      <c r="AE34">
        <v>14.475188000000001</v>
      </c>
      <c r="AF34">
        <v>6.8350000000000009</v>
      </c>
      <c r="AG34">
        <v>0</v>
      </c>
      <c r="AH34">
        <v>49.910399999999989</v>
      </c>
      <c r="AI34">
        <v>0</v>
      </c>
      <c r="AJ34">
        <v>0</v>
      </c>
      <c r="AK34">
        <v>23.800980000000003</v>
      </c>
      <c r="AL34">
        <v>52.880900000000004</v>
      </c>
      <c r="AM34">
        <v>2.1659799999999998</v>
      </c>
      <c r="AN34">
        <v>0</v>
      </c>
      <c r="AO34">
        <v>0</v>
      </c>
      <c r="AP34">
        <v>1.6879021163503864</v>
      </c>
      <c r="AQ34">
        <v>32.359470000000002</v>
      </c>
      <c r="AR34">
        <v>2.9093999999999989</v>
      </c>
      <c r="AS34">
        <v>2.6585999999999999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940.19142989200259</v>
      </c>
      <c r="DN34">
        <v>35.010110430408965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254.80348193082079</v>
      </c>
      <c r="L35">
        <v>159.77595704436155</v>
      </c>
      <c r="M35">
        <v>63.767305524239006</v>
      </c>
      <c r="N35">
        <v>51.878732326337044</v>
      </c>
      <c r="O35">
        <v>73.288711419105923</v>
      </c>
      <c r="P35">
        <v>24.376261140070625</v>
      </c>
      <c r="Q35">
        <v>9.0358786530366793</v>
      </c>
      <c r="R35">
        <v>18.617624051871786</v>
      </c>
      <c r="S35">
        <v>0</v>
      </c>
      <c r="T35">
        <v>0</v>
      </c>
      <c r="U35">
        <v>62.109148461881411</v>
      </c>
      <c r="V35">
        <v>9.105022511255628</v>
      </c>
      <c r="W35">
        <v>14.659106587942823</v>
      </c>
      <c r="X35">
        <v>64.790281537866534</v>
      </c>
      <c r="Y35">
        <v>0</v>
      </c>
      <c r="Z35">
        <v>2.8638167999999999</v>
      </c>
      <c r="AA35">
        <v>10.410244028223822</v>
      </c>
      <c r="AB35">
        <v>5.7837519999999989</v>
      </c>
      <c r="AC35">
        <v>0</v>
      </c>
      <c r="AD35">
        <v>3.4812000000000003</v>
      </c>
      <c r="AE35">
        <v>14.475188000000001</v>
      </c>
      <c r="AF35">
        <v>6.1515000000000013</v>
      </c>
      <c r="AG35">
        <v>0</v>
      </c>
      <c r="AH35">
        <v>42.839759999999991</v>
      </c>
      <c r="AI35">
        <v>0</v>
      </c>
      <c r="AJ35">
        <v>0</v>
      </c>
      <c r="AK35">
        <v>23.800980000000003</v>
      </c>
      <c r="AL35">
        <v>52.880900000000004</v>
      </c>
      <c r="AM35">
        <v>1.9903599999999997</v>
      </c>
      <c r="AN35">
        <v>0</v>
      </c>
      <c r="AO35">
        <v>0</v>
      </c>
      <c r="AP35">
        <v>1.4065850969586557</v>
      </c>
      <c r="AQ35">
        <v>32.359470000000002</v>
      </c>
      <c r="AR35">
        <v>2.9093999999999989</v>
      </c>
      <c r="AS35">
        <v>2.6585999999999999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973.95207601289121</v>
      </c>
      <c r="DN35">
        <v>36.267191101080911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254.80348193082079</v>
      </c>
      <c r="L36">
        <v>199.78153550629969</v>
      </c>
      <c r="M36">
        <v>63.767305524239006</v>
      </c>
      <c r="N36">
        <v>51.878732326337044</v>
      </c>
      <c r="O36">
        <v>73.288711419105923</v>
      </c>
      <c r="P36">
        <v>24.376261140070625</v>
      </c>
      <c r="Q36">
        <v>9.0358786530366793</v>
      </c>
      <c r="R36">
        <v>18.617624051871786</v>
      </c>
      <c r="S36">
        <v>0</v>
      </c>
      <c r="T36">
        <v>0</v>
      </c>
      <c r="U36">
        <v>62.109148461881411</v>
      </c>
      <c r="V36">
        <v>9.105022511255628</v>
      </c>
      <c r="W36">
        <v>14.659106587942823</v>
      </c>
      <c r="X36">
        <v>64.790281537866534</v>
      </c>
      <c r="Y36">
        <v>0</v>
      </c>
      <c r="Z36">
        <v>2.8638167999999999</v>
      </c>
      <c r="AA36">
        <v>5.8991382826601662</v>
      </c>
      <c r="AB36">
        <v>5.7837519999999989</v>
      </c>
      <c r="AC36">
        <v>0</v>
      </c>
      <c r="AD36">
        <v>0</v>
      </c>
      <c r="AE36">
        <v>14.475188000000001</v>
      </c>
      <c r="AF36">
        <v>6.1515000000000013</v>
      </c>
      <c r="AG36">
        <v>0</v>
      </c>
      <c r="AH36">
        <v>33.273600000000002</v>
      </c>
      <c r="AI36">
        <v>0</v>
      </c>
      <c r="AJ36">
        <v>0</v>
      </c>
      <c r="AK36">
        <v>23.800980000000003</v>
      </c>
      <c r="AL36">
        <v>9.5358999999999998</v>
      </c>
      <c r="AM36">
        <v>0</v>
      </c>
      <c r="AN36">
        <v>0</v>
      </c>
      <c r="AO36">
        <v>0</v>
      </c>
      <c r="AP36">
        <v>1.4065850969586557</v>
      </c>
      <c r="AQ36">
        <v>32.359470000000002</v>
      </c>
      <c r="AR36">
        <v>2.9093999999999989</v>
      </c>
      <c r="AS36">
        <v>2.6585999999999999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951.88561860628454</v>
      </c>
      <c r="DN36">
        <v>35.445401224062159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254.80348193082079</v>
      </c>
      <c r="L37">
        <v>186.10031945681212</v>
      </c>
      <c r="M37">
        <v>63.767305524239006</v>
      </c>
      <c r="N37">
        <v>51.878732326337044</v>
      </c>
      <c r="O37">
        <v>73.288711419105923</v>
      </c>
      <c r="P37">
        <v>24.376261140070625</v>
      </c>
      <c r="Q37">
        <v>9.0318773096821872</v>
      </c>
      <c r="R37">
        <v>18.617624051871786</v>
      </c>
      <c r="S37">
        <v>0</v>
      </c>
      <c r="T37">
        <v>0</v>
      </c>
      <c r="U37">
        <v>62.109148461881411</v>
      </c>
      <c r="V37">
        <v>9.105022511255628</v>
      </c>
      <c r="W37">
        <v>14.659106587942823</v>
      </c>
      <c r="X37">
        <v>64.790281537866534</v>
      </c>
      <c r="Y37">
        <v>0</v>
      </c>
      <c r="Z37">
        <v>0</v>
      </c>
      <c r="AA37">
        <v>0</v>
      </c>
      <c r="AB37">
        <v>5.7837519999999989</v>
      </c>
      <c r="AC37">
        <v>0</v>
      </c>
      <c r="AD37">
        <v>0</v>
      </c>
      <c r="AE37">
        <v>14.475188000000001</v>
      </c>
      <c r="AF37">
        <v>6.1515000000000013</v>
      </c>
      <c r="AG37">
        <v>0</v>
      </c>
      <c r="AH37">
        <v>24.955199999999994</v>
      </c>
      <c r="AI37">
        <v>0</v>
      </c>
      <c r="AJ37">
        <v>0</v>
      </c>
      <c r="AK37">
        <v>23.800980000000003</v>
      </c>
      <c r="AL37">
        <v>9.5358999999999998</v>
      </c>
      <c r="AM37">
        <v>0</v>
      </c>
      <c r="AN37">
        <v>0</v>
      </c>
      <c r="AO37">
        <v>0</v>
      </c>
      <c r="AP37">
        <v>1.4065850969586557</v>
      </c>
      <c r="AQ37">
        <v>32.359470000000002</v>
      </c>
      <c r="AR37">
        <v>2.9093999999999989</v>
      </c>
      <c r="AS37">
        <v>2.6585999999999999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922.22369954794897</v>
      </c>
      <c r="DN37">
        <v>34.340747806895465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254.80348193082079</v>
      </c>
      <c r="L38">
        <v>189.96863490792634</v>
      </c>
      <c r="M38">
        <v>63.767305524239006</v>
      </c>
      <c r="N38">
        <v>51.878732326337044</v>
      </c>
      <c r="O38">
        <v>73.288711419105923</v>
      </c>
      <c r="P38">
        <v>24.376261140070625</v>
      </c>
      <c r="Q38">
        <v>9.0318773096821872</v>
      </c>
      <c r="R38">
        <v>18.617624051871786</v>
      </c>
      <c r="S38">
        <v>0</v>
      </c>
      <c r="T38">
        <v>0</v>
      </c>
      <c r="U38">
        <v>62.109148461881411</v>
      </c>
      <c r="V38">
        <v>9.105022511255628</v>
      </c>
      <c r="W38">
        <v>14.659106587942823</v>
      </c>
      <c r="X38">
        <v>64.790281537866534</v>
      </c>
      <c r="Y38">
        <v>0</v>
      </c>
      <c r="Z38">
        <v>0</v>
      </c>
      <c r="AA38">
        <v>0</v>
      </c>
      <c r="AB38">
        <v>5.7837519999999989</v>
      </c>
      <c r="AC38">
        <v>0</v>
      </c>
      <c r="AD38">
        <v>0</v>
      </c>
      <c r="AE38">
        <v>7.2375940000000005</v>
      </c>
      <c r="AF38">
        <v>6.1515000000000013</v>
      </c>
      <c r="AG38">
        <v>0</v>
      </c>
      <c r="AH38">
        <v>8.3184000000000005</v>
      </c>
      <c r="AI38">
        <v>0</v>
      </c>
      <c r="AJ38">
        <v>0</v>
      </c>
      <c r="AK38">
        <v>23.800980000000003</v>
      </c>
      <c r="AL38">
        <v>9.5358999999999998</v>
      </c>
      <c r="AM38">
        <v>0</v>
      </c>
      <c r="AN38">
        <v>0</v>
      </c>
      <c r="AO38">
        <v>0</v>
      </c>
      <c r="AP38">
        <v>1.4065850969586557</v>
      </c>
      <c r="AQ38">
        <v>21.572979999999998</v>
      </c>
      <c r="AR38">
        <v>2.9093999999999989</v>
      </c>
      <c r="AS38">
        <v>2.6585999999999999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892.53658436315288</v>
      </c>
      <c r="DN38">
        <v>33.235294442805738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254.80348193082079</v>
      </c>
      <c r="L39">
        <v>189.96863490792634</v>
      </c>
      <c r="M39">
        <v>63.767305524239006</v>
      </c>
      <c r="N39">
        <v>51.878732326337044</v>
      </c>
      <c r="O39">
        <v>73.288711419105923</v>
      </c>
      <c r="P39">
        <v>24.376261140070625</v>
      </c>
      <c r="Q39">
        <v>9.0318773096821872</v>
      </c>
      <c r="R39">
        <v>18.617624051871786</v>
      </c>
      <c r="S39">
        <v>0</v>
      </c>
      <c r="T39">
        <v>0</v>
      </c>
      <c r="U39">
        <v>62.109148461881411</v>
      </c>
      <c r="V39">
        <v>9.105022511255628</v>
      </c>
      <c r="W39">
        <v>14.659106587942823</v>
      </c>
      <c r="X39">
        <v>64.790281537866534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7.2375940000000005</v>
      </c>
      <c r="AF39">
        <v>6.1515000000000013</v>
      </c>
      <c r="AG39">
        <v>0</v>
      </c>
      <c r="AH39">
        <v>0</v>
      </c>
      <c r="AI39">
        <v>0</v>
      </c>
      <c r="AJ39">
        <v>0</v>
      </c>
      <c r="AK39">
        <v>23.800980000000003</v>
      </c>
      <c r="AL39">
        <v>9.5358999999999998</v>
      </c>
      <c r="AM39">
        <v>0</v>
      </c>
      <c r="AN39">
        <v>0</v>
      </c>
      <c r="AO39">
        <v>0</v>
      </c>
      <c r="AP39">
        <v>1.4065850969586557</v>
      </c>
      <c r="AQ39">
        <v>10.786489999999999</v>
      </c>
      <c r="AR39">
        <v>3.3942999999999994</v>
      </c>
      <c r="AS39">
        <v>2.6585999999999999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869.00893684232926</v>
      </c>
      <c r="DN39">
        <v>32.359199963629329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254.80348193082079</v>
      </c>
      <c r="L40">
        <v>189.96863490792634</v>
      </c>
      <c r="M40">
        <v>63.767305524239006</v>
      </c>
      <c r="N40">
        <v>51.878732326337044</v>
      </c>
      <c r="O40">
        <v>73.288711419105923</v>
      </c>
      <c r="P40">
        <v>24.376261140070625</v>
      </c>
      <c r="Q40">
        <v>9.0318324162679442</v>
      </c>
      <c r="R40">
        <v>18.617624051871786</v>
      </c>
      <c r="S40">
        <v>0</v>
      </c>
      <c r="T40">
        <v>0</v>
      </c>
      <c r="U40">
        <v>62.109148461881411</v>
      </c>
      <c r="V40">
        <v>9.105022511255628</v>
      </c>
      <c r="W40">
        <v>14.659106587942823</v>
      </c>
      <c r="X40">
        <v>64.790281537866534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7.2375940000000005</v>
      </c>
      <c r="AF40">
        <v>6.1515000000000013</v>
      </c>
      <c r="AG40">
        <v>0</v>
      </c>
      <c r="AH40">
        <v>0</v>
      </c>
      <c r="AI40">
        <v>0</v>
      </c>
      <c r="AJ40">
        <v>0</v>
      </c>
      <c r="AK40">
        <v>23.800980000000003</v>
      </c>
      <c r="AL40">
        <v>9.5358999999999998</v>
      </c>
      <c r="AM40">
        <v>0</v>
      </c>
      <c r="AN40">
        <v>0</v>
      </c>
      <c r="AO40">
        <v>0</v>
      </c>
      <c r="AP40">
        <v>1.4065850969586557</v>
      </c>
      <c r="AQ40">
        <v>0</v>
      </c>
      <c r="AR40">
        <v>17.456399999999995</v>
      </c>
      <c r="AS40">
        <v>2.9540000000000006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872.45170426711707</v>
      </c>
      <c r="DN40">
        <v>32.487397645427237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254.80348193082079</v>
      </c>
      <c r="L41">
        <v>189.96863490792634</v>
      </c>
      <c r="M41">
        <v>63.767305524239006</v>
      </c>
      <c r="N41">
        <v>51.878732326337044</v>
      </c>
      <c r="O41">
        <v>73.288711419105923</v>
      </c>
      <c r="P41">
        <v>24.376261140070625</v>
      </c>
      <c r="Q41">
        <v>9.0318324162679442</v>
      </c>
      <c r="R41">
        <v>18.617624051871786</v>
      </c>
      <c r="S41">
        <v>0</v>
      </c>
      <c r="T41">
        <v>0</v>
      </c>
      <c r="U41">
        <v>62.109148461881411</v>
      </c>
      <c r="V41">
        <v>9.105022511255628</v>
      </c>
      <c r="W41">
        <v>14.659106587942823</v>
      </c>
      <c r="X41">
        <v>64.790281537866534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7.2375940000000005</v>
      </c>
      <c r="AF41">
        <v>6.1515000000000013</v>
      </c>
      <c r="AG41">
        <v>0</v>
      </c>
      <c r="AH41">
        <v>0</v>
      </c>
      <c r="AI41">
        <v>0</v>
      </c>
      <c r="AJ41">
        <v>0</v>
      </c>
      <c r="AK41">
        <v>23.800980000000003</v>
      </c>
      <c r="AL41">
        <v>9.5358999999999998</v>
      </c>
      <c r="AM41">
        <v>0</v>
      </c>
      <c r="AN41">
        <v>0</v>
      </c>
      <c r="AO41">
        <v>0</v>
      </c>
      <c r="AP41">
        <v>1.4065850969586557</v>
      </c>
      <c r="AQ41">
        <v>0</v>
      </c>
      <c r="AR41">
        <v>17.456399999999995</v>
      </c>
      <c r="AS41">
        <v>10.870719999999999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880.08421398046823</v>
      </c>
      <c r="DN41">
        <v>32.771607932076066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254.80348193082079</v>
      </c>
      <c r="L42">
        <v>159.96265967108329</v>
      </c>
      <c r="M42">
        <v>63.767305524239006</v>
      </c>
      <c r="N42">
        <v>51.878732326337044</v>
      </c>
      <c r="O42">
        <v>73.288711419105923</v>
      </c>
      <c r="P42">
        <v>24.376261140070625</v>
      </c>
      <c r="Q42">
        <v>9.0318324162679442</v>
      </c>
      <c r="R42">
        <v>18.617624051871786</v>
      </c>
      <c r="S42">
        <v>0</v>
      </c>
      <c r="T42">
        <v>0</v>
      </c>
      <c r="U42">
        <v>62.109148461881411</v>
      </c>
      <c r="V42">
        <v>9.105022511255628</v>
      </c>
      <c r="W42">
        <v>14.659106587942823</v>
      </c>
      <c r="X42">
        <v>64.790281537866534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6.1515000000000013</v>
      </c>
      <c r="AG42">
        <v>0</v>
      </c>
      <c r="AH42">
        <v>0</v>
      </c>
      <c r="AI42">
        <v>0</v>
      </c>
      <c r="AJ42">
        <v>0</v>
      </c>
      <c r="AK42">
        <v>23.800980000000003</v>
      </c>
      <c r="AL42">
        <v>9.5358999999999998</v>
      </c>
      <c r="AM42">
        <v>0</v>
      </c>
      <c r="AN42">
        <v>0</v>
      </c>
      <c r="AO42">
        <v>0</v>
      </c>
      <c r="AP42">
        <v>1.6879021163503864</v>
      </c>
      <c r="AQ42">
        <v>0</v>
      </c>
      <c r="AR42">
        <v>1.9395999999999998</v>
      </c>
      <c r="AS42">
        <v>10.870719999999999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836.46690801469788</v>
      </c>
      <c r="DN42">
        <v>31.147455680395129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254.80348193082079</v>
      </c>
      <c r="L43">
        <v>149.77524465475804</v>
      </c>
      <c r="M43">
        <v>63.767305524239006</v>
      </c>
      <c r="N43">
        <v>51.878732326337044</v>
      </c>
      <c r="O43">
        <v>73.288711419105923</v>
      </c>
      <c r="P43">
        <v>24.376261140070625</v>
      </c>
      <c r="Q43">
        <v>9.0276224129227653</v>
      </c>
      <c r="R43">
        <v>8.842576428203806</v>
      </c>
      <c r="S43">
        <v>0</v>
      </c>
      <c r="T43">
        <v>0</v>
      </c>
      <c r="U43">
        <v>62.109148461881411</v>
      </c>
      <c r="V43">
        <v>9.105022511255628</v>
      </c>
      <c r="W43">
        <v>14.659106587942823</v>
      </c>
      <c r="X43">
        <v>64.790281537866534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7.2375940000000005</v>
      </c>
      <c r="AF43">
        <v>6.1515000000000013</v>
      </c>
      <c r="AG43">
        <v>0</v>
      </c>
      <c r="AH43">
        <v>0</v>
      </c>
      <c r="AI43">
        <v>0</v>
      </c>
      <c r="AJ43">
        <v>0</v>
      </c>
      <c r="AK43">
        <v>23.800980000000003</v>
      </c>
      <c r="AL43">
        <v>9.5358999999999998</v>
      </c>
      <c r="AM43">
        <v>0</v>
      </c>
      <c r="AN43">
        <v>0</v>
      </c>
      <c r="AO43">
        <v>0</v>
      </c>
      <c r="AP43">
        <v>1.6879021163503864</v>
      </c>
      <c r="AQ43">
        <v>0</v>
      </c>
      <c r="AR43">
        <v>1.9395999999999998</v>
      </c>
      <c r="AS43">
        <v>10.870719999999999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817.21703954454222</v>
      </c>
      <c r="DN43">
        <v>30.430651507212364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254.80348193082079</v>
      </c>
      <c r="L44">
        <v>129.76869602452223</v>
      </c>
      <c r="M44">
        <v>63.767305524239006</v>
      </c>
      <c r="N44">
        <v>51.878732326337044</v>
      </c>
      <c r="O44">
        <v>73.288711419105923</v>
      </c>
      <c r="P44">
        <v>24.376261140070625</v>
      </c>
      <c r="Q44">
        <v>9.0276224129227653</v>
      </c>
      <c r="R44">
        <v>8.842576428203806</v>
      </c>
      <c r="S44">
        <v>0</v>
      </c>
      <c r="T44">
        <v>0</v>
      </c>
      <c r="U44">
        <v>62.109148461881411</v>
      </c>
      <c r="V44">
        <v>9.105022511255628</v>
      </c>
      <c r="W44">
        <v>14.659106587942823</v>
      </c>
      <c r="X44">
        <v>64.790281537866534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7.2375940000000005</v>
      </c>
      <c r="AF44">
        <v>6.1515000000000013</v>
      </c>
      <c r="AG44">
        <v>0</v>
      </c>
      <c r="AH44">
        <v>0</v>
      </c>
      <c r="AI44">
        <v>0</v>
      </c>
      <c r="AJ44">
        <v>0</v>
      </c>
      <c r="AK44">
        <v>23.800980000000003</v>
      </c>
      <c r="AL44">
        <v>9.5358999999999998</v>
      </c>
      <c r="AM44">
        <v>0</v>
      </c>
      <c r="AN44">
        <v>0</v>
      </c>
      <c r="AO44">
        <v>0</v>
      </c>
      <c r="AP44">
        <v>1.6879021163503864</v>
      </c>
      <c r="AQ44">
        <v>0</v>
      </c>
      <c r="AR44">
        <v>1.9395999999999998</v>
      </c>
      <c r="AS44">
        <v>10.870719999999999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797.92872599401335</v>
      </c>
      <c r="DN44">
        <v>29.71241642750552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254.80348193082079</v>
      </c>
      <c r="L45">
        <v>129.76869602452223</v>
      </c>
      <c r="M45">
        <v>63.767305524239006</v>
      </c>
      <c r="N45">
        <v>51.878732326337044</v>
      </c>
      <c r="O45">
        <v>73.288711419105923</v>
      </c>
      <c r="P45">
        <v>24.376261140070625</v>
      </c>
      <c r="Q45">
        <v>9.0276224129227653</v>
      </c>
      <c r="R45">
        <v>8.842576428203806</v>
      </c>
      <c r="S45">
        <v>0</v>
      </c>
      <c r="T45">
        <v>0</v>
      </c>
      <c r="U45">
        <v>62.109148461881411</v>
      </c>
      <c r="V45">
        <v>9.105022511255628</v>
      </c>
      <c r="W45">
        <v>14.659106587942823</v>
      </c>
      <c r="X45">
        <v>64.790281537866534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7.2375940000000005</v>
      </c>
      <c r="AF45">
        <v>6.1515000000000013</v>
      </c>
      <c r="AG45">
        <v>0</v>
      </c>
      <c r="AH45">
        <v>0</v>
      </c>
      <c r="AI45">
        <v>0</v>
      </c>
      <c r="AJ45">
        <v>0</v>
      </c>
      <c r="AK45">
        <v>23.800980000000003</v>
      </c>
      <c r="AL45">
        <v>9.5358999999999998</v>
      </c>
      <c r="AM45">
        <v>0</v>
      </c>
      <c r="AN45">
        <v>0</v>
      </c>
      <c r="AO45">
        <v>0</v>
      </c>
      <c r="AP45">
        <v>1.6879021163503864</v>
      </c>
      <c r="AQ45">
        <v>0</v>
      </c>
      <c r="AR45">
        <v>1.9395999999999998</v>
      </c>
      <c r="AS45">
        <v>10.870719999999999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797.92872599401335</v>
      </c>
      <c r="DN45">
        <v>29.71241642750552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254.80348193082079</v>
      </c>
      <c r="L46">
        <v>129.76869602452223</v>
      </c>
      <c r="M46">
        <v>63.767305524239006</v>
      </c>
      <c r="N46">
        <v>51.878732326337044</v>
      </c>
      <c r="O46">
        <v>73.288711419105923</v>
      </c>
      <c r="P46">
        <v>24.376261140070625</v>
      </c>
      <c r="Q46">
        <v>9.0276224129227653</v>
      </c>
      <c r="R46">
        <v>8.842576428203806</v>
      </c>
      <c r="S46">
        <v>0</v>
      </c>
      <c r="T46">
        <v>0</v>
      </c>
      <c r="U46">
        <v>62.109148461881411</v>
      </c>
      <c r="V46">
        <v>9.105022511255628</v>
      </c>
      <c r="W46">
        <v>14.659106587942823</v>
      </c>
      <c r="X46">
        <v>64.790281537866534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6.1515000000000013</v>
      </c>
      <c r="AG46">
        <v>0</v>
      </c>
      <c r="AH46">
        <v>0</v>
      </c>
      <c r="AI46">
        <v>0</v>
      </c>
      <c r="AJ46">
        <v>0</v>
      </c>
      <c r="AK46">
        <v>23.800980000000003</v>
      </c>
      <c r="AL46">
        <v>9.5358999999999998</v>
      </c>
      <c r="AM46">
        <v>0</v>
      </c>
      <c r="AN46">
        <v>0</v>
      </c>
      <c r="AO46">
        <v>0</v>
      </c>
      <c r="AP46">
        <v>1.6879021163503864</v>
      </c>
      <c r="AQ46">
        <v>0</v>
      </c>
      <c r="AR46">
        <v>17.456399999999995</v>
      </c>
      <c r="AS46">
        <v>10.870719999999999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812.88847252263656</v>
      </c>
      <c r="DN46">
        <v>30.269469898882335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254.80348193082079</v>
      </c>
      <c r="L47">
        <v>106.46198534796439</v>
      </c>
      <c r="M47">
        <v>63.767305524239006</v>
      </c>
      <c r="N47">
        <v>51.878732326337044</v>
      </c>
      <c r="O47">
        <v>73.288711419105923</v>
      </c>
      <c r="P47">
        <v>24.376261140070625</v>
      </c>
      <c r="Q47">
        <v>5.8619833565721535</v>
      </c>
      <c r="R47">
        <v>8.842576428203806</v>
      </c>
      <c r="S47">
        <v>0</v>
      </c>
      <c r="T47">
        <v>0</v>
      </c>
      <c r="U47">
        <v>62.109148461881411</v>
      </c>
      <c r="V47">
        <v>9.105022511255628</v>
      </c>
      <c r="W47">
        <v>14.659106587942823</v>
      </c>
      <c r="X47">
        <v>64.790281537866534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6.1515000000000013</v>
      </c>
      <c r="AG47">
        <v>0</v>
      </c>
      <c r="AH47">
        <v>0</v>
      </c>
      <c r="AI47">
        <v>0</v>
      </c>
      <c r="AJ47">
        <v>0</v>
      </c>
      <c r="AK47">
        <v>23.800980000000003</v>
      </c>
      <c r="AL47">
        <v>1.7338</v>
      </c>
      <c r="AM47">
        <v>0</v>
      </c>
      <c r="AN47">
        <v>0</v>
      </c>
      <c r="AO47">
        <v>0</v>
      </c>
      <c r="AP47">
        <v>1.6879021163503864</v>
      </c>
      <c r="AQ47">
        <v>0</v>
      </c>
      <c r="AR47">
        <v>17.456399999999995</v>
      </c>
      <c r="AS47">
        <v>2.9540000000000006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765.23420082434802</v>
      </c>
      <c r="DN47">
        <v>28.494977864262506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220.00071424223984</v>
      </c>
      <c r="L48">
        <v>103.77458458583831</v>
      </c>
      <c r="M48">
        <v>63.767305524239006</v>
      </c>
      <c r="N48">
        <v>51.878732326337044</v>
      </c>
      <c r="O48">
        <v>73.288711419105923</v>
      </c>
      <c r="P48">
        <v>24.376261140070625</v>
      </c>
      <c r="Q48">
        <v>4.0043954575818299</v>
      </c>
      <c r="R48">
        <v>8.842576428203806</v>
      </c>
      <c r="S48">
        <v>0</v>
      </c>
      <c r="T48">
        <v>0</v>
      </c>
      <c r="U48">
        <v>62.109148461881411</v>
      </c>
      <c r="V48">
        <v>9.105022511255628</v>
      </c>
      <c r="W48">
        <v>14.659106587942823</v>
      </c>
      <c r="X48">
        <v>64.790281537866534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6.1515000000000013</v>
      </c>
      <c r="AG48">
        <v>0</v>
      </c>
      <c r="AH48">
        <v>0</v>
      </c>
      <c r="AI48">
        <v>0</v>
      </c>
      <c r="AJ48">
        <v>0</v>
      </c>
      <c r="AK48">
        <v>23.800980000000003</v>
      </c>
      <c r="AL48">
        <v>1.7338</v>
      </c>
      <c r="AM48">
        <v>0</v>
      </c>
      <c r="AN48">
        <v>0</v>
      </c>
      <c r="AO48">
        <v>0</v>
      </c>
      <c r="AP48">
        <v>1.6879021163503864</v>
      </c>
      <c r="AQ48">
        <v>0</v>
      </c>
      <c r="AR48">
        <v>1.9395999999999998</v>
      </c>
      <c r="AS48">
        <v>2.3632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711.76969261539284</v>
      </c>
      <c r="DN48">
        <v>26.504129723520343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180.00189867796874</v>
      </c>
      <c r="L49">
        <v>103.77458458583831</v>
      </c>
      <c r="M49">
        <v>63.767305524239006</v>
      </c>
      <c r="N49">
        <v>51.878732326337044</v>
      </c>
      <c r="O49">
        <v>73.288711419105923</v>
      </c>
      <c r="P49">
        <v>24.376261140070625</v>
      </c>
      <c r="Q49">
        <v>2.9994071428571432</v>
      </c>
      <c r="R49">
        <v>8.8417423057128151</v>
      </c>
      <c r="S49">
        <v>0</v>
      </c>
      <c r="T49">
        <v>0</v>
      </c>
      <c r="U49">
        <v>62.109148461881411</v>
      </c>
      <c r="V49">
        <v>9.105022511255628</v>
      </c>
      <c r="W49">
        <v>14.659106587942823</v>
      </c>
      <c r="X49">
        <v>64.790281537866534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6.1515000000000013</v>
      </c>
      <c r="AG49">
        <v>0</v>
      </c>
      <c r="AH49">
        <v>0</v>
      </c>
      <c r="AI49">
        <v>0</v>
      </c>
      <c r="AJ49">
        <v>0</v>
      </c>
      <c r="AK49">
        <v>23.800980000000003</v>
      </c>
      <c r="AL49">
        <v>1.7338</v>
      </c>
      <c r="AM49">
        <v>0</v>
      </c>
      <c r="AN49">
        <v>0</v>
      </c>
      <c r="AO49">
        <v>0</v>
      </c>
      <c r="AP49">
        <v>1.6879021163503864</v>
      </c>
      <c r="AQ49">
        <v>0</v>
      </c>
      <c r="AR49">
        <v>1.9395999999999998</v>
      </c>
      <c r="AS49">
        <v>2.3632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672.23712101875844</v>
      </c>
      <c r="DN49">
        <v>25.03206331866803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139.99953255111842</v>
      </c>
      <c r="L50">
        <v>103.77458458583831</v>
      </c>
      <c r="M50">
        <v>63.767305524239006</v>
      </c>
      <c r="N50">
        <v>51.878732326337044</v>
      </c>
      <c r="O50">
        <v>73.288711419105923</v>
      </c>
      <c r="P50">
        <v>24.376261140070625</v>
      </c>
      <c r="Q50">
        <v>2.9994071428571432</v>
      </c>
      <c r="R50">
        <v>8.8417423057128151</v>
      </c>
      <c r="S50">
        <v>0</v>
      </c>
      <c r="T50">
        <v>0</v>
      </c>
      <c r="U50">
        <v>62.109148461881411</v>
      </c>
      <c r="V50">
        <v>9.105022511255628</v>
      </c>
      <c r="W50">
        <v>14.659106587942823</v>
      </c>
      <c r="X50">
        <v>64.790281537866534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6.1515000000000013</v>
      </c>
      <c r="AG50">
        <v>0</v>
      </c>
      <c r="AH50">
        <v>0</v>
      </c>
      <c r="AI50">
        <v>0</v>
      </c>
      <c r="AJ50">
        <v>0</v>
      </c>
      <c r="AK50">
        <v>23.800980000000003</v>
      </c>
      <c r="AL50">
        <v>1.7338</v>
      </c>
      <c r="AM50">
        <v>0</v>
      </c>
      <c r="AN50">
        <v>0</v>
      </c>
      <c r="AO50">
        <v>0</v>
      </c>
      <c r="AP50">
        <v>1.6879021163503864</v>
      </c>
      <c r="AQ50">
        <v>0</v>
      </c>
      <c r="AR50">
        <v>1.9395999999999998</v>
      </c>
      <c r="AS50">
        <v>2.3632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633.67083982610757</v>
      </c>
      <c r="DN50">
        <v>23.595978384468616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139.99953255111842</v>
      </c>
      <c r="L51">
        <v>103.77458458583831</v>
      </c>
      <c r="M51">
        <v>63.767305524239006</v>
      </c>
      <c r="N51">
        <v>51.878732326337044</v>
      </c>
      <c r="O51">
        <v>73.288711419105923</v>
      </c>
      <c r="P51">
        <v>24.376261140070625</v>
      </c>
      <c r="Q51">
        <v>2.9994071428571432</v>
      </c>
      <c r="R51">
        <v>8.8417423057128151</v>
      </c>
      <c r="S51">
        <v>0</v>
      </c>
      <c r="T51">
        <v>0</v>
      </c>
      <c r="U51">
        <v>62.109148461881411</v>
      </c>
      <c r="V51">
        <v>9.105022511255628</v>
      </c>
      <c r="W51">
        <v>14.659106587942823</v>
      </c>
      <c r="X51">
        <v>64.790281537866534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6.1515000000000013</v>
      </c>
      <c r="AG51">
        <v>0</v>
      </c>
      <c r="AH51">
        <v>0</v>
      </c>
      <c r="AI51">
        <v>0</v>
      </c>
      <c r="AJ51">
        <v>0</v>
      </c>
      <c r="AK51">
        <v>23.800980000000003</v>
      </c>
      <c r="AL51">
        <v>1.7338</v>
      </c>
      <c r="AM51">
        <v>0</v>
      </c>
      <c r="AN51">
        <v>0</v>
      </c>
      <c r="AO51">
        <v>0</v>
      </c>
      <c r="AP51">
        <v>1.6879021163503864</v>
      </c>
      <c r="AQ51">
        <v>0</v>
      </c>
      <c r="AR51">
        <v>2.9093999999999989</v>
      </c>
      <c r="AS51">
        <v>2.3632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634.60582365473067</v>
      </c>
      <c r="DN51">
        <v>23.630794555845426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139.99953255111842</v>
      </c>
      <c r="L52">
        <v>103.77458458583831</v>
      </c>
      <c r="M52">
        <v>63.767305524239006</v>
      </c>
      <c r="N52">
        <v>51.878732326337044</v>
      </c>
      <c r="O52">
        <v>73.288711419105923</v>
      </c>
      <c r="P52">
        <v>24.376261140070625</v>
      </c>
      <c r="Q52">
        <v>2.9994071428571432</v>
      </c>
      <c r="R52">
        <v>8.8417423057128151</v>
      </c>
      <c r="S52">
        <v>0</v>
      </c>
      <c r="T52">
        <v>0</v>
      </c>
      <c r="U52">
        <v>62.109148461881411</v>
      </c>
      <c r="V52">
        <v>9.105022511255628</v>
      </c>
      <c r="W52">
        <v>14.659106587942823</v>
      </c>
      <c r="X52">
        <v>64.790281537866534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6.1515000000000013</v>
      </c>
      <c r="AG52">
        <v>0</v>
      </c>
      <c r="AH52">
        <v>0</v>
      </c>
      <c r="AI52">
        <v>0</v>
      </c>
      <c r="AJ52">
        <v>0</v>
      </c>
      <c r="AK52">
        <v>23.800980000000003</v>
      </c>
      <c r="AL52">
        <v>1.7338</v>
      </c>
      <c r="AM52">
        <v>0</v>
      </c>
      <c r="AN52">
        <v>0</v>
      </c>
      <c r="AO52">
        <v>0</v>
      </c>
      <c r="AP52">
        <v>1.6879021163503864</v>
      </c>
      <c r="AQ52">
        <v>0</v>
      </c>
      <c r="AR52">
        <v>2.9093999999999989</v>
      </c>
      <c r="AS52">
        <v>2.3632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634.60582365473067</v>
      </c>
      <c r="DN52">
        <v>23.630794555845426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139.99953255111842</v>
      </c>
      <c r="L53">
        <v>103.77458458583831</v>
      </c>
      <c r="M53">
        <v>63.767305524239006</v>
      </c>
      <c r="N53">
        <v>51.878732326337044</v>
      </c>
      <c r="O53">
        <v>73.288711419105923</v>
      </c>
      <c r="P53">
        <v>24.376261140070625</v>
      </c>
      <c r="Q53">
        <v>2.9994071428571432</v>
      </c>
      <c r="R53">
        <v>2.9957501087744745</v>
      </c>
      <c r="S53">
        <v>0</v>
      </c>
      <c r="T53">
        <v>0</v>
      </c>
      <c r="U53">
        <v>62.109148461881411</v>
      </c>
      <c r="V53">
        <v>2.9976883687943263</v>
      </c>
      <c r="W53">
        <v>14.659106587942823</v>
      </c>
      <c r="X53">
        <v>64.790281537866534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6.1515000000000013</v>
      </c>
      <c r="AG53">
        <v>0</v>
      </c>
      <c r="AH53">
        <v>0</v>
      </c>
      <c r="AI53">
        <v>0</v>
      </c>
      <c r="AJ53">
        <v>0</v>
      </c>
      <c r="AK53">
        <v>23.800980000000003</v>
      </c>
      <c r="AL53">
        <v>1.7338</v>
      </c>
      <c r="AM53">
        <v>0</v>
      </c>
      <c r="AN53">
        <v>0</v>
      </c>
      <c r="AO53">
        <v>0</v>
      </c>
      <c r="AP53">
        <v>1.6879021163503864</v>
      </c>
      <c r="AQ53">
        <v>0</v>
      </c>
      <c r="AR53">
        <v>2.9093999999999989</v>
      </c>
      <c r="AS53">
        <v>2.3632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623.08162191155543</v>
      </c>
      <c r="DN53">
        <v>23.201669959621057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139.99953255111842</v>
      </c>
      <c r="L54">
        <v>105.9744841500454</v>
      </c>
      <c r="M54">
        <v>63.767305524239006</v>
      </c>
      <c r="N54">
        <v>51.878732326337044</v>
      </c>
      <c r="O54">
        <v>73.288711419105923</v>
      </c>
      <c r="P54">
        <v>24.376261140070625</v>
      </c>
      <c r="Q54">
        <v>2.9994071428571432</v>
      </c>
      <c r="R54">
        <v>2.9957501087744745</v>
      </c>
      <c r="S54">
        <v>0</v>
      </c>
      <c r="T54">
        <v>0</v>
      </c>
      <c r="U54">
        <v>62.109148461881411</v>
      </c>
      <c r="V54">
        <v>2.9976883687943263</v>
      </c>
      <c r="W54">
        <v>14.659106587942823</v>
      </c>
      <c r="X54">
        <v>64.790281537866534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6.1515000000000013</v>
      </c>
      <c r="AG54">
        <v>0</v>
      </c>
      <c r="AH54">
        <v>0</v>
      </c>
      <c r="AI54">
        <v>0</v>
      </c>
      <c r="AJ54">
        <v>0</v>
      </c>
      <c r="AK54">
        <v>23.800980000000003</v>
      </c>
      <c r="AL54">
        <v>1.7338</v>
      </c>
      <c r="AM54">
        <v>0</v>
      </c>
      <c r="AN54">
        <v>0</v>
      </c>
      <c r="AO54">
        <v>0</v>
      </c>
      <c r="AP54">
        <v>1.6879021163503864</v>
      </c>
      <c r="AQ54">
        <v>0</v>
      </c>
      <c r="AR54">
        <v>2.9093999999999989</v>
      </c>
      <c r="AS54">
        <v>2.3632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625.20254477311187</v>
      </c>
      <c r="DN54">
        <v>23.280646662271693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140.00013453615372</v>
      </c>
      <c r="L55">
        <v>107.65420128289347</v>
      </c>
      <c r="M55">
        <v>63.767305524239006</v>
      </c>
      <c r="N55">
        <v>51.878732326337044</v>
      </c>
      <c r="O55">
        <v>73.288711419105923</v>
      </c>
      <c r="P55">
        <v>24.376261140070625</v>
      </c>
      <c r="Q55">
        <v>3.0001996299722475</v>
      </c>
      <c r="R55">
        <v>2.9957501087744745</v>
      </c>
      <c r="S55">
        <v>0</v>
      </c>
      <c r="T55">
        <v>0</v>
      </c>
      <c r="U55">
        <v>62.109148461881411</v>
      </c>
      <c r="V55">
        <v>2.9976883687943263</v>
      </c>
      <c r="W55">
        <v>14.659106587942823</v>
      </c>
      <c r="X55">
        <v>30.000261930615626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6.1515000000000013</v>
      </c>
      <c r="AG55">
        <v>0</v>
      </c>
      <c r="AH55">
        <v>0</v>
      </c>
      <c r="AI55">
        <v>0</v>
      </c>
      <c r="AJ55">
        <v>0</v>
      </c>
      <c r="AK55">
        <v>23.800980000000003</v>
      </c>
      <c r="AL55">
        <v>1.7338</v>
      </c>
      <c r="AM55">
        <v>0</v>
      </c>
      <c r="AN55">
        <v>0</v>
      </c>
      <c r="AO55">
        <v>0</v>
      </c>
      <c r="AP55">
        <v>1.6879021163503864</v>
      </c>
      <c r="AQ55">
        <v>0</v>
      </c>
      <c r="AR55">
        <v>2.1820499999999994</v>
      </c>
      <c r="AS55">
        <v>2.3632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592.58100847648041</v>
      </c>
      <c r="DN55">
        <v>22.065924956650743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140.00013453615372</v>
      </c>
      <c r="L56">
        <v>108.14021968651019</v>
      </c>
      <c r="M56">
        <v>63.767305524239006</v>
      </c>
      <c r="N56">
        <v>51.878732326337044</v>
      </c>
      <c r="O56">
        <v>73.288711419105923</v>
      </c>
      <c r="P56">
        <v>24.376261140070625</v>
      </c>
      <c r="Q56">
        <v>2.9987488240827846</v>
      </c>
      <c r="R56">
        <v>2.9957501087744745</v>
      </c>
      <c r="S56">
        <v>0.20754056565656565</v>
      </c>
      <c r="T56">
        <v>0</v>
      </c>
      <c r="U56">
        <v>62.109148461881411</v>
      </c>
      <c r="V56">
        <v>2.9976883687943263</v>
      </c>
      <c r="W56">
        <v>14.659106587942823</v>
      </c>
      <c r="X56">
        <v>15.000151066765737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6.1515000000000013</v>
      </c>
      <c r="AG56">
        <v>0</v>
      </c>
      <c r="AH56">
        <v>0</v>
      </c>
      <c r="AI56">
        <v>0</v>
      </c>
      <c r="AJ56">
        <v>0</v>
      </c>
      <c r="AK56">
        <v>23.800980000000003</v>
      </c>
      <c r="AL56">
        <v>1.7338</v>
      </c>
      <c r="AM56">
        <v>0</v>
      </c>
      <c r="AN56">
        <v>0</v>
      </c>
      <c r="AO56">
        <v>0</v>
      </c>
      <c r="AP56">
        <v>1.6879021163503864</v>
      </c>
      <c r="AQ56">
        <v>0</v>
      </c>
      <c r="AR56">
        <v>2.1820499999999994</v>
      </c>
      <c r="AS56">
        <v>2.3632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578.78666303484783</v>
      </c>
      <c r="DN56">
        <v>21.552267697817353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139.99953255111842</v>
      </c>
      <c r="L57">
        <v>108.36012884267178</v>
      </c>
      <c r="M57">
        <v>63.767305524239006</v>
      </c>
      <c r="N57">
        <v>51.878732326337044</v>
      </c>
      <c r="O57">
        <v>73.288711419105923</v>
      </c>
      <c r="P57">
        <v>24.376261140070625</v>
      </c>
      <c r="Q57">
        <v>2.999698952879581</v>
      </c>
      <c r="R57">
        <v>2.9957501087744745</v>
      </c>
      <c r="S57">
        <v>0</v>
      </c>
      <c r="T57">
        <v>0</v>
      </c>
      <c r="U57">
        <v>62.109148461881411</v>
      </c>
      <c r="V57">
        <v>2.9976883687943263</v>
      </c>
      <c r="W57">
        <v>14.659106587942823</v>
      </c>
      <c r="X57">
        <v>40.525391882379388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6.1515000000000013</v>
      </c>
      <c r="AG57">
        <v>0</v>
      </c>
      <c r="AH57">
        <v>0</v>
      </c>
      <c r="AI57">
        <v>0</v>
      </c>
      <c r="AJ57">
        <v>0</v>
      </c>
      <c r="AK57">
        <v>23.800980000000003</v>
      </c>
      <c r="AL57">
        <v>1.7338</v>
      </c>
      <c r="AM57">
        <v>0</v>
      </c>
      <c r="AN57">
        <v>0</v>
      </c>
      <c r="AO57">
        <v>0</v>
      </c>
      <c r="AP57">
        <v>1.6879021163503864</v>
      </c>
      <c r="AQ57">
        <v>0</v>
      </c>
      <c r="AR57">
        <v>1.4546999999999994</v>
      </c>
      <c r="AS57">
        <v>2.3632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602.70656995170179</v>
      </c>
      <c r="DN57">
        <v>22.442968330843442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139.99953255111842</v>
      </c>
      <c r="L58">
        <v>107.65420128289347</v>
      </c>
      <c r="M58">
        <v>63.767305524239006</v>
      </c>
      <c r="N58">
        <v>51.878732326337044</v>
      </c>
      <c r="O58">
        <v>73.288711419105923</v>
      </c>
      <c r="P58">
        <v>24.376261140070625</v>
      </c>
      <c r="Q58">
        <v>2.999698952879581</v>
      </c>
      <c r="R58">
        <v>2.9957501087744745</v>
      </c>
      <c r="S58">
        <v>0</v>
      </c>
      <c r="T58">
        <v>0</v>
      </c>
      <c r="U58">
        <v>62.109148461881411</v>
      </c>
      <c r="V58">
        <v>2.9976883687943263</v>
      </c>
      <c r="W58">
        <v>14.659106587942823</v>
      </c>
      <c r="X58">
        <v>40.525391882379388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6.1515000000000013</v>
      </c>
      <c r="AG58">
        <v>0</v>
      </c>
      <c r="AH58">
        <v>0</v>
      </c>
      <c r="AI58">
        <v>0</v>
      </c>
      <c r="AJ58">
        <v>0</v>
      </c>
      <c r="AK58">
        <v>23.800980000000003</v>
      </c>
      <c r="AL58">
        <v>1.7338</v>
      </c>
      <c r="AM58">
        <v>0</v>
      </c>
      <c r="AN58">
        <v>0</v>
      </c>
      <c r="AO58">
        <v>0</v>
      </c>
      <c r="AP58">
        <v>1.6879021163503864</v>
      </c>
      <c r="AQ58">
        <v>0</v>
      </c>
      <c r="AR58">
        <v>1.4546999999999994</v>
      </c>
      <c r="AS58">
        <v>2.3632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602.02598520800996</v>
      </c>
      <c r="DN58">
        <v>22.417625514756921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139.99953255111842</v>
      </c>
      <c r="L59">
        <v>106.72129466015397</v>
      </c>
      <c r="M59">
        <v>63.767305524239006</v>
      </c>
      <c r="N59">
        <v>51.878732326337044</v>
      </c>
      <c r="O59">
        <v>73.288711419105923</v>
      </c>
      <c r="P59">
        <v>24.376261140070625</v>
      </c>
      <c r="Q59">
        <v>2.999698952879581</v>
      </c>
      <c r="R59">
        <v>2.9957501087744745</v>
      </c>
      <c r="S59">
        <v>0</v>
      </c>
      <c r="T59">
        <v>0</v>
      </c>
      <c r="U59">
        <v>62.109148461881411</v>
      </c>
      <c r="V59">
        <v>2.9976883687943263</v>
      </c>
      <c r="W59">
        <v>14.659106587942823</v>
      </c>
      <c r="X59">
        <v>40.525391882379388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6.1515000000000013</v>
      </c>
      <c r="AG59">
        <v>0</v>
      </c>
      <c r="AH59">
        <v>0</v>
      </c>
      <c r="AI59">
        <v>0</v>
      </c>
      <c r="AJ59">
        <v>0</v>
      </c>
      <c r="AK59">
        <v>23.800980000000003</v>
      </c>
      <c r="AL59">
        <v>1.7338</v>
      </c>
      <c r="AM59">
        <v>0</v>
      </c>
      <c r="AN59">
        <v>0</v>
      </c>
      <c r="AO59">
        <v>0</v>
      </c>
      <c r="AP59">
        <v>1.6879021163503864</v>
      </c>
      <c r="AQ59">
        <v>0</v>
      </c>
      <c r="AR59">
        <v>1.4546999999999994</v>
      </c>
      <c r="AS59">
        <v>2.3632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601.12656995170175</v>
      </c>
      <c r="DN59">
        <v>22.384134148325629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139.99953255111842</v>
      </c>
      <c r="L60">
        <v>106.53459203246005</v>
      </c>
      <c r="M60">
        <v>63.767305524239006</v>
      </c>
      <c r="N60">
        <v>51.878732326337044</v>
      </c>
      <c r="O60">
        <v>73.288711419105923</v>
      </c>
      <c r="P60">
        <v>24.376261140070625</v>
      </c>
      <c r="Q60">
        <v>3.0001996299722475</v>
      </c>
      <c r="R60">
        <v>2.9957501087744745</v>
      </c>
      <c r="S60">
        <v>0</v>
      </c>
      <c r="T60">
        <v>0</v>
      </c>
      <c r="U60">
        <v>62.109148461881411</v>
      </c>
      <c r="V60">
        <v>2.9976883687943263</v>
      </c>
      <c r="W60">
        <v>14.659106587942823</v>
      </c>
      <c r="X60">
        <v>40.525391882379388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7.2375940000000005</v>
      </c>
      <c r="AF60">
        <v>6.1515000000000013</v>
      </c>
      <c r="AG60">
        <v>0</v>
      </c>
      <c r="AH60">
        <v>0</v>
      </c>
      <c r="AI60">
        <v>0</v>
      </c>
      <c r="AJ60">
        <v>0</v>
      </c>
      <c r="AK60">
        <v>23.800980000000003</v>
      </c>
      <c r="AL60">
        <v>1.7338</v>
      </c>
      <c r="AM60">
        <v>0</v>
      </c>
      <c r="AN60">
        <v>0</v>
      </c>
      <c r="AO60">
        <v>0</v>
      </c>
      <c r="AP60">
        <v>1.6879021163503864</v>
      </c>
      <c r="AQ60">
        <v>0</v>
      </c>
      <c r="AR60">
        <v>1.4546999999999994</v>
      </c>
      <c r="AS60">
        <v>2.3632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607.92481693090144</v>
      </c>
      <c r="DN60">
        <v>22.63727921852475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139.99953255111842</v>
      </c>
      <c r="L61">
        <v>105.23642288309586</v>
      </c>
      <c r="M61">
        <v>63.767305524239006</v>
      </c>
      <c r="N61">
        <v>51.878732326337044</v>
      </c>
      <c r="O61">
        <v>73.288711419105923</v>
      </c>
      <c r="P61">
        <v>24.376261140070625</v>
      </c>
      <c r="Q61">
        <v>3.0001996299722475</v>
      </c>
      <c r="R61">
        <v>2.9957501087744745</v>
      </c>
      <c r="S61">
        <v>0</v>
      </c>
      <c r="T61">
        <v>0</v>
      </c>
      <c r="U61">
        <v>62.109148461881411</v>
      </c>
      <c r="V61">
        <v>2.9976883687943263</v>
      </c>
      <c r="W61">
        <v>14.659106587942823</v>
      </c>
      <c r="X61">
        <v>41.34565842210737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7.2375940000000005</v>
      </c>
      <c r="AF61">
        <v>6.1515000000000013</v>
      </c>
      <c r="AG61">
        <v>0</v>
      </c>
      <c r="AH61">
        <v>0</v>
      </c>
      <c r="AI61">
        <v>0</v>
      </c>
      <c r="AJ61">
        <v>0</v>
      </c>
      <c r="AK61">
        <v>23.800980000000003</v>
      </c>
      <c r="AL61">
        <v>1.7338</v>
      </c>
      <c r="AM61">
        <v>0</v>
      </c>
      <c r="AN61">
        <v>0</v>
      </c>
      <c r="AO61">
        <v>0</v>
      </c>
      <c r="AP61">
        <v>1.6879021163503864</v>
      </c>
      <c r="AQ61">
        <v>0</v>
      </c>
      <c r="AR61">
        <v>1.4546999999999994</v>
      </c>
      <c r="AS61">
        <v>2.3632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607.4640707718695</v>
      </c>
      <c r="DN61">
        <v>22.62012276792036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139.99953255111842</v>
      </c>
      <c r="L62">
        <v>104.86338719420115</v>
      </c>
      <c r="M62">
        <v>63.767305524239006</v>
      </c>
      <c r="N62">
        <v>51.878732326337044</v>
      </c>
      <c r="O62">
        <v>73.288711419105923</v>
      </c>
      <c r="P62">
        <v>24.376261140070625</v>
      </c>
      <c r="Q62">
        <v>3.0001996299722475</v>
      </c>
      <c r="R62">
        <v>2.9957501087744745</v>
      </c>
      <c r="S62">
        <v>0</v>
      </c>
      <c r="T62">
        <v>0</v>
      </c>
      <c r="U62">
        <v>62.109148461881411</v>
      </c>
      <c r="V62">
        <v>2.9976883687943263</v>
      </c>
      <c r="W62">
        <v>14.659106587942823</v>
      </c>
      <c r="X62">
        <v>43.192002425904441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7.2375940000000005</v>
      </c>
      <c r="AF62">
        <v>6.1515000000000013</v>
      </c>
      <c r="AG62">
        <v>0</v>
      </c>
      <c r="AH62">
        <v>0</v>
      </c>
      <c r="AI62">
        <v>0</v>
      </c>
      <c r="AJ62">
        <v>0</v>
      </c>
      <c r="AK62">
        <v>23.800980000000003</v>
      </c>
      <c r="AL62">
        <v>1.7338</v>
      </c>
      <c r="AM62">
        <v>0</v>
      </c>
      <c r="AN62">
        <v>0</v>
      </c>
      <c r="AO62">
        <v>0</v>
      </c>
      <c r="AP62">
        <v>1.6879021163503864</v>
      </c>
      <c r="AQ62">
        <v>0</v>
      </c>
      <c r="AR62">
        <v>1.4546999999999994</v>
      </c>
      <c r="AS62">
        <v>2.3632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608.88448731636481</v>
      </c>
      <c r="DN62">
        <v>22.673014538327461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139.99953255111842</v>
      </c>
      <c r="L63">
        <v>104.67686056203858</v>
      </c>
      <c r="M63">
        <v>63.767305524239006</v>
      </c>
      <c r="N63">
        <v>51.878732326337044</v>
      </c>
      <c r="O63">
        <v>73.288711419105923</v>
      </c>
      <c r="P63">
        <v>24.376261140070625</v>
      </c>
      <c r="Q63">
        <v>3.0001996299722475</v>
      </c>
      <c r="R63">
        <v>2.9957501087744745</v>
      </c>
      <c r="S63">
        <v>0</v>
      </c>
      <c r="T63">
        <v>0</v>
      </c>
      <c r="U63">
        <v>62.109148461881411</v>
      </c>
      <c r="V63">
        <v>2.9976883687943263</v>
      </c>
      <c r="W63">
        <v>14.659106587942823</v>
      </c>
      <c r="X63">
        <v>43.192002425904441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7.2375940000000005</v>
      </c>
      <c r="AF63">
        <v>6.1515000000000013</v>
      </c>
      <c r="AG63">
        <v>0</v>
      </c>
      <c r="AH63">
        <v>0</v>
      </c>
      <c r="AI63">
        <v>0</v>
      </c>
      <c r="AJ63">
        <v>0</v>
      </c>
      <c r="AK63">
        <v>23.800980000000003</v>
      </c>
      <c r="AL63">
        <v>1.7338</v>
      </c>
      <c r="AM63">
        <v>0</v>
      </c>
      <c r="AN63">
        <v>0</v>
      </c>
      <c r="AO63">
        <v>0</v>
      </c>
      <c r="AP63">
        <v>1.6879021163503864</v>
      </c>
      <c r="AQ63">
        <v>0</v>
      </c>
      <c r="AR63">
        <v>1.4546999999999994</v>
      </c>
      <c r="AS63">
        <v>2.3632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608.70465699275553</v>
      </c>
      <c r="DN63">
        <v>22.666318229774244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139.99953255111842</v>
      </c>
      <c r="L64">
        <v>97.281968734941458</v>
      </c>
      <c r="M64">
        <v>63.767305524239006</v>
      </c>
      <c r="N64">
        <v>51.878732326337044</v>
      </c>
      <c r="O64">
        <v>73.288711419105923</v>
      </c>
      <c r="P64">
        <v>24.376261140070625</v>
      </c>
      <c r="Q64">
        <v>3.0001996299722475</v>
      </c>
      <c r="R64">
        <v>2.9957501087744745</v>
      </c>
      <c r="S64">
        <v>0</v>
      </c>
      <c r="T64">
        <v>0</v>
      </c>
      <c r="U64">
        <v>62.109148461881411</v>
      </c>
      <c r="V64">
        <v>2.9976883687943263</v>
      </c>
      <c r="W64">
        <v>14.659106587942823</v>
      </c>
      <c r="X64">
        <v>43.192002425904441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7.2375940000000005</v>
      </c>
      <c r="AF64">
        <v>6.1515000000000013</v>
      </c>
      <c r="AG64">
        <v>0</v>
      </c>
      <c r="AH64">
        <v>0</v>
      </c>
      <c r="AI64">
        <v>0</v>
      </c>
      <c r="AJ64">
        <v>0</v>
      </c>
      <c r="AK64">
        <v>23.800980000000003</v>
      </c>
      <c r="AL64">
        <v>1.7338</v>
      </c>
      <c r="AM64">
        <v>0</v>
      </c>
      <c r="AN64">
        <v>0</v>
      </c>
      <c r="AO64">
        <v>0</v>
      </c>
      <c r="AP64">
        <v>1.6879021163503864</v>
      </c>
      <c r="AQ64">
        <v>0</v>
      </c>
      <c r="AR64">
        <v>1.4546999999999994</v>
      </c>
      <c r="AS64">
        <v>2.3632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601.57524179953941</v>
      </c>
      <c r="DN64">
        <v>22.400841595893208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176.75697122549991</v>
      </c>
      <c r="L65">
        <v>103.77554210074067</v>
      </c>
      <c r="M65">
        <v>63.767305524239006</v>
      </c>
      <c r="N65">
        <v>51.878732326337044</v>
      </c>
      <c r="O65">
        <v>73.288711419105923</v>
      </c>
      <c r="P65">
        <v>24.376261140070625</v>
      </c>
      <c r="Q65">
        <v>3.0001996299722475</v>
      </c>
      <c r="R65">
        <v>8.8411430545548129</v>
      </c>
      <c r="S65">
        <v>0</v>
      </c>
      <c r="T65">
        <v>0</v>
      </c>
      <c r="U65">
        <v>62.109148461881411</v>
      </c>
      <c r="V65">
        <v>9.105022511255628</v>
      </c>
      <c r="W65">
        <v>14.659106587942823</v>
      </c>
      <c r="X65">
        <v>43.192002425904441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7.2375940000000005</v>
      </c>
      <c r="AF65">
        <v>6.1515000000000013</v>
      </c>
      <c r="AG65">
        <v>0</v>
      </c>
      <c r="AH65">
        <v>0</v>
      </c>
      <c r="AI65">
        <v>0</v>
      </c>
      <c r="AJ65">
        <v>0</v>
      </c>
      <c r="AK65">
        <v>23.800980000000003</v>
      </c>
      <c r="AL65">
        <v>1.7338</v>
      </c>
      <c r="AM65">
        <v>0</v>
      </c>
      <c r="AN65">
        <v>0</v>
      </c>
      <c r="AO65">
        <v>0</v>
      </c>
      <c r="AP65">
        <v>3.6571212520925043</v>
      </c>
      <c r="AQ65">
        <v>0</v>
      </c>
      <c r="AR65">
        <v>1.4546999999999994</v>
      </c>
      <c r="AS65">
        <v>3.2493999999999996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657.5499612591185</v>
      </c>
      <c r="DN65">
        <v>24.485280400478498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220.00071424223984</v>
      </c>
      <c r="L66">
        <v>103.77458458583831</v>
      </c>
      <c r="M66">
        <v>63.767305524239006</v>
      </c>
      <c r="N66">
        <v>51.878732326337044</v>
      </c>
      <c r="O66">
        <v>73.288711419105923</v>
      </c>
      <c r="P66">
        <v>24.376261140070625</v>
      </c>
      <c r="Q66">
        <v>2.9994071428571432</v>
      </c>
      <c r="R66">
        <v>8.8417423057128151</v>
      </c>
      <c r="S66">
        <v>0</v>
      </c>
      <c r="T66">
        <v>0</v>
      </c>
      <c r="U66">
        <v>62.109148461881411</v>
      </c>
      <c r="V66">
        <v>9.105022511255628</v>
      </c>
      <c r="W66">
        <v>14.659106587942823</v>
      </c>
      <c r="X66">
        <v>43.192002425904441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7.2375940000000005</v>
      </c>
      <c r="AF66">
        <v>6.1515000000000013</v>
      </c>
      <c r="AG66">
        <v>0</v>
      </c>
      <c r="AH66">
        <v>0</v>
      </c>
      <c r="AI66">
        <v>0</v>
      </c>
      <c r="AJ66">
        <v>0</v>
      </c>
      <c r="AK66">
        <v>23.800980000000003</v>
      </c>
      <c r="AL66">
        <v>1.7338</v>
      </c>
      <c r="AM66">
        <v>0</v>
      </c>
      <c r="AN66">
        <v>0</v>
      </c>
      <c r="AO66">
        <v>0</v>
      </c>
      <c r="AP66">
        <v>3.6571212520925043</v>
      </c>
      <c r="AQ66">
        <v>0</v>
      </c>
      <c r="AR66">
        <v>1.4546999999999994</v>
      </c>
      <c r="AS66">
        <v>3.2493999999999996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699.24014475531067</v>
      </c>
      <c r="DN66">
        <v>26.037689170166775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254.80348193082079</v>
      </c>
      <c r="L67">
        <v>153.07420884442368</v>
      </c>
      <c r="M67">
        <v>63.767305524239006</v>
      </c>
      <c r="N67">
        <v>51.878732326337044</v>
      </c>
      <c r="O67">
        <v>73.288711419105923</v>
      </c>
      <c r="P67">
        <v>24.376261140070625</v>
      </c>
      <c r="Q67">
        <v>2.9994071428571432</v>
      </c>
      <c r="R67">
        <v>8.8417423057128151</v>
      </c>
      <c r="S67">
        <v>0</v>
      </c>
      <c r="T67">
        <v>0</v>
      </c>
      <c r="U67">
        <v>62.109148461881411</v>
      </c>
      <c r="V67">
        <v>9.105022511255628</v>
      </c>
      <c r="W67">
        <v>14.659106587942823</v>
      </c>
      <c r="X67">
        <v>43.192002425904441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7.2375940000000005</v>
      </c>
      <c r="AF67">
        <v>6.1515000000000013</v>
      </c>
      <c r="AG67">
        <v>0</v>
      </c>
      <c r="AH67">
        <v>0</v>
      </c>
      <c r="AI67">
        <v>0</v>
      </c>
      <c r="AJ67">
        <v>0</v>
      </c>
      <c r="AK67">
        <v>23.800980000000003</v>
      </c>
      <c r="AL67">
        <v>11.269699999999998</v>
      </c>
      <c r="AM67">
        <v>0</v>
      </c>
      <c r="AN67">
        <v>0</v>
      </c>
      <c r="AO67">
        <v>0</v>
      </c>
      <c r="AP67">
        <v>3.6571212520925043</v>
      </c>
      <c r="AQ67">
        <v>0</v>
      </c>
      <c r="AR67">
        <v>2.1820499999999994</v>
      </c>
      <c r="AS67">
        <v>3.2493999999999996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790.21806054346439</v>
      </c>
      <c r="DN67">
        <v>29.425415329179238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254.80348193082079</v>
      </c>
      <c r="L68">
        <v>173.07285151024431</v>
      </c>
      <c r="M68">
        <v>63.767305524239006</v>
      </c>
      <c r="N68">
        <v>51.878732326337044</v>
      </c>
      <c r="O68">
        <v>73.288711419105923</v>
      </c>
      <c r="P68">
        <v>24.376261140070625</v>
      </c>
      <c r="Q68">
        <v>2.9994071428571432</v>
      </c>
      <c r="R68">
        <v>8.8417423057128151</v>
      </c>
      <c r="S68">
        <v>0</v>
      </c>
      <c r="T68">
        <v>0</v>
      </c>
      <c r="U68">
        <v>62.109148461881411</v>
      </c>
      <c r="V68">
        <v>9.105022511255628</v>
      </c>
      <c r="W68">
        <v>14.659106587942823</v>
      </c>
      <c r="X68">
        <v>43.192002425904441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7.2375940000000005</v>
      </c>
      <c r="AF68">
        <v>6.1515000000000013</v>
      </c>
      <c r="AG68">
        <v>0</v>
      </c>
      <c r="AH68">
        <v>0</v>
      </c>
      <c r="AI68">
        <v>0</v>
      </c>
      <c r="AJ68">
        <v>0</v>
      </c>
      <c r="AK68">
        <v>23.800980000000003</v>
      </c>
      <c r="AL68">
        <v>52.880900000000004</v>
      </c>
      <c r="AM68">
        <v>0</v>
      </c>
      <c r="AN68">
        <v>0</v>
      </c>
      <c r="AO68">
        <v>0</v>
      </c>
      <c r="AP68">
        <v>3.6571212520925043</v>
      </c>
      <c r="AQ68">
        <v>0</v>
      </c>
      <c r="AR68">
        <v>2.1820499999999994</v>
      </c>
      <c r="AS68">
        <v>3.2493999999999996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849.61610942437414</v>
      </c>
      <c r="DN68">
        <v>31.63720911409019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254.80348193082079</v>
      </c>
      <c r="L69">
        <v>133.06710904934667</v>
      </c>
      <c r="M69">
        <v>63.767305524239006</v>
      </c>
      <c r="N69">
        <v>51.878732326337044</v>
      </c>
      <c r="O69">
        <v>73.288711419105923</v>
      </c>
      <c r="P69">
        <v>24.376261140070625</v>
      </c>
      <c r="Q69">
        <v>2.9994071428571432</v>
      </c>
      <c r="R69">
        <v>8.8417423057128151</v>
      </c>
      <c r="S69">
        <v>0</v>
      </c>
      <c r="T69">
        <v>0</v>
      </c>
      <c r="U69">
        <v>62.109148461881411</v>
      </c>
      <c r="V69">
        <v>9.105022511255628</v>
      </c>
      <c r="W69">
        <v>14.659106587942823</v>
      </c>
      <c r="X69">
        <v>43.192002425904441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7.2375940000000005</v>
      </c>
      <c r="AF69">
        <v>6.1515000000000013</v>
      </c>
      <c r="AG69">
        <v>0</v>
      </c>
      <c r="AH69">
        <v>0</v>
      </c>
      <c r="AI69">
        <v>0</v>
      </c>
      <c r="AJ69">
        <v>0</v>
      </c>
      <c r="AK69">
        <v>23.800980000000003</v>
      </c>
      <c r="AL69">
        <v>52.880900000000004</v>
      </c>
      <c r="AM69">
        <v>0</v>
      </c>
      <c r="AN69">
        <v>0</v>
      </c>
      <c r="AO69">
        <v>0</v>
      </c>
      <c r="AP69">
        <v>3.6571212520925043</v>
      </c>
      <c r="AQ69">
        <v>0</v>
      </c>
      <c r="AR69">
        <v>2.1820499999999994</v>
      </c>
      <c r="AS69">
        <v>3.2493999999999996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811.04657308754395</v>
      </c>
      <c r="DN69">
        <v>30.201002990022808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254.80348193082079</v>
      </c>
      <c r="L70">
        <v>143.07493692877108</v>
      </c>
      <c r="M70">
        <v>63.767305524239006</v>
      </c>
      <c r="N70">
        <v>51.878732326337044</v>
      </c>
      <c r="O70">
        <v>73.288711419105923</v>
      </c>
      <c r="P70">
        <v>24.376261140070625</v>
      </c>
      <c r="Q70">
        <v>2.9994071428571432</v>
      </c>
      <c r="R70">
        <v>8.8417423057128151</v>
      </c>
      <c r="S70">
        <v>0</v>
      </c>
      <c r="T70">
        <v>0</v>
      </c>
      <c r="U70">
        <v>62.109148461881411</v>
      </c>
      <c r="V70">
        <v>9.105022511255628</v>
      </c>
      <c r="W70">
        <v>14.659106587942823</v>
      </c>
      <c r="X70">
        <v>43.192002425904441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7.2375940000000005</v>
      </c>
      <c r="AF70">
        <v>6.1515000000000013</v>
      </c>
      <c r="AG70">
        <v>0</v>
      </c>
      <c r="AH70">
        <v>0</v>
      </c>
      <c r="AI70">
        <v>0</v>
      </c>
      <c r="AJ70">
        <v>0</v>
      </c>
      <c r="AK70">
        <v>23.800980000000003</v>
      </c>
      <c r="AL70">
        <v>52.880900000000004</v>
      </c>
      <c r="AM70">
        <v>0</v>
      </c>
      <c r="AN70">
        <v>0</v>
      </c>
      <c r="AO70">
        <v>0</v>
      </c>
      <c r="AP70">
        <v>3.6571212520925043</v>
      </c>
      <c r="AQ70">
        <v>0</v>
      </c>
      <c r="AR70">
        <v>2.1820499999999994</v>
      </c>
      <c r="AS70">
        <v>3.2493999999999996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820.69511995422567</v>
      </c>
      <c r="DN70">
        <v>30.560284002765435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254.80348193082079</v>
      </c>
      <c r="L71">
        <v>199.7718076826749</v>
      </c>
      <c r="M71">
        <v>63.767305524239006</v>
      </c>
      <c r="N71">
        <v>51.878732326337044</v>
      </c>
      <c r="O71">
        <v>73.288711419105923</v>
      </c>
      <c r="P71">
        <v>24.376261140070625</v>
      </c>
      <c r="Q71">
        <v>7.2200737575757579</v>
      </c>
      <c r="R71">
        <v>8.8417423057128151</v>
      </c>
      <c r="S71">
        <v>0</v>
      </c>
      <c r="T71">
        <v>0</v>
      </c>
      <c r="U71">
        <v>62.109148461881411</v>
      </c>
      <c r="V71">
        <v>9.105022511255628</v>
      </c>
      <c r="W71">
        <v>15.238103104528626</v>
      </c>
      <c r="X71">
        <v>43.192002425904441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7.2375940000000005</v>
      </c>
      <c r="AF71">
        <v>6.1515000000000013</v>
      </c>
      <c r="AG71">
        <v>0</v>
      </c>
      <c r="AH71">
        <v>8.3184000000000005</v>
      </c>
      <c r="AI71">
        <v>0</v>
      </c>
      <c r="AJ71">
        <v>0</v>
      </c>
      <c r="AK71">
        <v>23.800980000000003</v>
      </c>
      <c r="AL71">
        <v>52.880900000000004</v>
      </c>
      <c r="AM71">
        <v>0</v>
      </c>
      <c r="AN71">
        <v>0</v>
      </c>
      <c r="AO71">
        <v>0</v>
      </c>
      <c r="AP71">
        <v>1.6879021163503864</v>
      </c>
      <c r="AQ71">
        <v>10.786489999999999</v>
      </c>
      <c r="AR71">
        <v>2.1820499999999994</v>
      </c>
      <c r="AS71">
        <v>3.2493999999999996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896.50454356183479</v>
      </c>
      <c r="DN71">
        <v>33.383065144622329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254.80348193082079</v>
      </c>
      <c r="L72">
        <v>199.7718076826749</v>
      </c>
      <c r="M72">
        <v>63.767305524239006</v>
      </c>
      <c r="N72">
        <v>51.878732326337044</v>
      </c>
      <c r="O72">
        <v>73.288711419105923</v>
      </c>
      <c r="P72">
        <v>24.376261140070625</v>
      </c>
      <c r="Q72">
        <v>8.8469988702368685</v>
      </c>
      <c r="R72">
        <v>8.8417423057128151</v>
      </c>
      <c r="S72">
        <v>0</v>
      </c>
      <c r="T72">
        <v>0</v>
      </c>
      <c r="U72">
        <v>62.109148461881411</v>
      </c>
      <c r="V72">
        <v>9.105022511255628</v>
      </c>
      <c r="W72">
        <v>15.238103104528626</v>
      </c>
      <c r="X72">
        <v>43.192002425904441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7.2375940000000005</v>
      </c>
      <c r="AF72">
        <v>6.1515000000000013</v>
      </c>
      <c r="AG72">
        <v>0</v>
      </c>
      <c r="AH72">
        <v>16.636800000000001</v>
      </c>
      <c r="AI72">
        <v>0</v>
      </c>
      <c r="AJ72">
        <v>0</v>
      </c>
      <c r="AK72">
        <v>23.800980000000003</v>
      </c>
      <c r="AL72">
        <v>10.402799999999999</v>
      </c>
      <c r="AM72">
        <v>0</v>
      </c>
      <c r="AN72">
        <v>0</v>
      </c>
      <c r="AO72">
        <v>0</v>
      </c>
      <c r="AP72">
        <v>1.6879021163503864</v>
      </c>
      <c r="AQ72">
        <v>10.786489999999999</v>
      </c>
      <c r="AR72">
        <v>2.1820499999999994</v>
      </c>
      <c r="AS72">
        <v>3.2493999999999996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865.1396952223788</v>
      </c>
      <c r="DN72">
        <v>32.215138596739486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254.80348193082079</v>
      </c>
      <c r="L73">
        <v>199.7718076826749</v>
      </c>
      <c r="M73">
        <v>63.767305524239006</v>
      </c>
      <c r="N73">
        <v>51.878732326337044</v>
      </c>
      <c r="O73">
        <v>73.288711419105923</v>
      </c>
      <c r="P73">
        <v>24.376261140070625</v>
      </c>
      <c r="Q73">
        <v>7.3966623616236147</v>
      </c>
      <c r="R73">
        <v>8.8417423057128151</v>
      </c>
      <c r="S73">
        <v>0</v>
      </c>
      <c r="T73">
        <v>0</v>
      </c>
      <c r="U73">
        <v>62.109148461881411</v>
      </c>
      <c r="V73">
        <v>9.105022511255628</v>
      </c>
      <c r="W73">
        <v>16.801952807160294</v>
      </c>
      <c r="X73">
        <v>43.190355447737581</v>
      </c>
      <c r="Y73">
        <v>0</v>
      </c>
      <c r="Z73">
        <v>0</v>
      </c>
      <c r="AA73">
        <v>3.0883723950397335</v>
      </c>
      <c r="AB73">
        <v>5.7837519999999989</v>
      </c>
      <c r="AC73">
        <v>0</v>
      </c>
      <c r="AD73">
        <v>0.58019999999999994</v>
      </c>
      <c r="AE73">
        <v>7.2375940000000005</v>
      </c>
      <c r="AF73">
        <v>6.1515000000000013</v>
      </c>
      <c r="AG73">
        <v>0</v>
      </c>
      <c r="AH73">
        <v>31.194000000000003</v>
      </c>
      <c r="AI73">
        <v>1.6772999999999998</v>
      </c>
      <c r="AJ73">
        <v>0</v>
      </c>
      <c r="AK73">
        <v>23.800980000000003</v>
      </c>
      <c r="AL73">
        <v>1.7338</v>
      </c>
      <c r="AM73">
        <v>0</v>
      </c>
      <c r="AN73">
        <v>0</v>
      </c>
      <c r="AO73">
        <v>0</v>
      </c>
      <c r="AP73">
        <v>1.6879021163503864</v>
      </c>
      <c r="AQ73">
        <v>21.572979999999998</v>
      </c>
      <c r="AR73">
        <v>3.3942999999999994</v>
      </c>
      <c r="AS73">
        <v>3.2493999999999996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893.2223451592954</v>
      </c>
      <c r="DN73">
        <v>33.260919270714346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254.80348193082079</v>
      </c>
      <c r="L74">
        <v>199.7718076826749</v>
      </c>
      <c r="M74">
        <v>63.767305524239006</v>
      </c>
      <c r="N74">
        <v>51.878732326337044</v>
      </c>
      <c r="O74">
        <v>73.288711419105923</v>
      </c>
      <c r="P74">
        <v>24.376261140070625</v>
      </c>
      <c r="Q74">
        <v>7.3966623616236147</v>
      </c>
      <c r="R74">
        <v>8.8417423057128151</v>
      </c>
      <c r="S74">
        <v>0</v>
      </c>
      <c r="T74">
        <v>0</v>
      </c>
      <c r="U74">
        <v>62.109148461881411</v>
      </c>
      <c r="V74">
        <v>9.105022511255628</v>
      </c>
      <c r="W74">
        <v>16.801952807160294</v>
      </c>
      <c r="X74">
        <v>43.190355447737581</v>
      </c>
      <c r="Y74">
        <v>0</v>
      </c>
      <c r="Z74">
        <v>0</v>
      </c>
      <c r="AA74">
        <v>6.107343163224642</v>
      </c>
      <c r="AB74">
        <v>5.7837519999999989</v>
      </c>
      <c r="AC74">
        <v>0</v>
      </c>
      <c r="AD74">
        <v>3.4812000000000003</v>
      </c>
      <c r="AE74">
        <v>7.2375940000000005</v>
      </c>
      <c r="AF74">
        <v>6.1515000000000013</v>
      </c>
      <c r="AG74">
        <v>0</v>
      </c>
      <c r="AH74">
        <v>41.591999999999999</v>
      </c>
      <c r="AI74">
        <v>7.1810803999999999</v>
      </c>
      <c r="AJ74">
        <v>0</v>
      </c>
      <c r="AK74">
        <v>23.800980000000003</v>
      </c>
      <c r="AL74">
        <v>1.7338</v>
      </c>
      <c r="AM74">
        <v>1.9903599999999997</v>
      </c>
      <c r="AN74">
        <v>0</v>
      </c>
      <c r="AO74">
        <v>0</v>
      </c>
      <c r="AP74">
        <v>1.6879021163503864</v>
      </c>
      <c r="AQ74">
        <v>32.359470000000002</v>
      </c>
      <c r="AR74">
        <v>17.456399999999995</v>
      </c>
      <c r="AS74">
        <v>3.2493999999999996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940.13605875793485</v>
      </c>
      <c r="DN74">
        <v>35.007906840259835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254.80348193082079</v>
      </c>
      <c r="L75">
        <v>199.7718076826749</v>
      </c>
      <c r="M75">
        <v>63.767305524239006</v>
      </c>
      <c r="N75">
        <v>51.878732326337044</v>
      </c>
      <c r="O75">
        <v>73.288711419105923</v>
      </c>
      <c r="P75">
        <v>24.376261140070625</v>
      </c>
      <c r="Q75">
        <v>7.3966623616236147</v>
      </c>
      <c r="R75">
        <v>8.8417423057128151</v>
      </c>
      <c r="S75">
        <v>0</v>
      </c>
      <c r="T75">
        <v>0</v>
      </c>
      <c r="U75">
        <v>62.109148461881411</v>
      </c>
      <c r="V75">
        <v>9.105022511255628</v>
      </c>
      <c r="W75">
        <v>17.331573343848582</v>
      </c>
      <c r="X75">
        <v>43.190355447737581</v>
      </c>
      <c r="Y75">
        <v>0</v>
      </c>
      <c r="Z75">
        <v>0.96619999999999973</v>
      </c>
      <c r="AA75">
        <v>9.7162277596755668</v>
      </c>
      <c r="AB75">
        <v>11.567503999999998</v>
      </c>
      <c r="AC75">
        <v>0</v>
      </c>
      <c r="AD75">
        <v>12.037989600000001</v>
      </c>
      <c r="AE75">
        <v>14.475188000000001</v>
      </c>
      <c r="AF75">
        <v>12.303000000000003</v>
      </c>
      <c r="AG75">
        <v>0</v>
      </c>
      <c r="AH75">
        <v>49.078559999999996</v>
      </c>
      <c r="AI75">
        <v>14.3621608</v>
      </c>
      <c r="AJ75">
        <v>0</v>
      </c>
      <c r="AK75">
        <v>23.800980000000003</v>
      </c>
      <c r="AL75">
        <v>1.7338</v>
      </c>
      <c r="AM75">
        <v>1.9903599999999997</v>
      </c>
      <c r="AN75">
        <v>0</v>
      </c>
      <c r="AO75">
        <v>0</v>
      </c>
      <c r="AP75">
        <v>1.6879021163503864</v>
      </c>
      <c r="AQ75">
        <v>32.359470000000002</v>
      </c>
      <c r="AR75">
        <v>17.456399999999995</v>
      </c>
      <c r="AS75">
        <v>3.2493999999999996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985.93263762090839</v>
      </c>
      <c r="DN75">
        <v>36.713309110425385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254.80348193082079</v>
      </c>
      <c r="L76">
        <v>199.7718076826749</v>
      </c>
      <c r="M76">
        <v>63.767305524239006</v>
      </c>
      <c r="N76">
        <v>51.878732326337044</v>
      </c>
      <c r="O76">
        <v>73.288711419105923</v>
      </c>
      <c r="P76">
        <v>24.376261140070625</v>
      </c>
      <c r="Q76">
        <v>4.7362410841654778</v>
      </c>
      <c r="R76">
        <v>8.8417423057128151</v>
      </c>
      <c r="S76">
        <v>0</v>
      </c>
      <c r="T76">
        <v>0</v>
      </c>
      <c r="U76">
        <v>62.109148461881411</v>
      </c>
      <c r="V76">
        <v>9.105022511255628</v>
      </c>
      <c r="W76">
        <v>17.331573343848582</v>
      </c>
      <c r="X76">
        <v>43.190355447737581</v>
      </c>
      <c r="Y76">
        <v>0</v>
      </c>
      <c r="Z76">
        <v>5.727633599999999</v>
      </c>
      <c r="AA76">
        <v>13.880325370965098</v>
      </c>
      <c r="AB76">
        <v>17.351255999999996</v>
      </c>
      <c r="AC76">
        <v>4.25068</v>
      </c>
      <c r="AD76">
        <v>16.050652800000005</v>
      </c>
      <c r="AE76">
        <v>21.712782000000001</v>
      </c>
      <c r="AF76">
        <v>13.670000000000002</v>
      </c>
      <c r="AG76">
        <v>0</v>
      </c>
      <c r="AH76">
        <v>61.639344000000008</v>
      </c>
      <c r="AI76">
        <v>14.3621608</v>
      </c>
      <c r="AJ76">
        <v>0</v>
      </c>
      <c r="AK76">
        <v>23.800980000000003</v>
      </c>
      <c r="AL76">
        <v>1.7338</v>
      </c>
      <c r="AM76">
        <v>4.6270015999999998</v>
      </c>
      <c r="AN76">
        <v>0</v>
      </c>
      <c r="AO76">
        <v>0</v>
      </c>
      <c r="AP76">
        <v>1.6879021163503864</v>
      </c>
      <c r="AQ76">
        <v>32.359470000000002</v>
      </c>
      <c r="AR76">
        <v>3.8791999999999991</v>
      </c>
      <c r="AS76">
        <v>3.2493999999999996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1015.3732895754849</v>
      </c>
      <c r="DN76">
        <v>37.809681889680164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254.80348193082079</v>
      </c>
      <c r="L77">
        <v>199.7718076826749</v>
      </c>
      <c r="M77">
        <v>63.767305524239006</v>
      </c>
      <c r="N77">
        <v>51.878732326337044</v>
      </c>
      <c r="O77">
        <v>73.288711419105923</v>
      </c>
      <c r="P77">
        <v>24.376261140070625</v>
      </c>
      <c r="Q77">
        <v>4.7362410841654778</v>
      </c>
      <c r="R77">
        <v>8.8417423057128151</v>
      </c>
      <c r="S77">
        <v>0</v>
      </c>
      <c r="T77">
        <v>0</v>
      </c>
      <c r="U77">
        <v>62.109148461881411</v>
      </c>
      <c r="V77">
        <v>9.105022511255628</v>
      </c>
      <c r="W77">
        <v>17.331573343848582</v>
      </c>
      <c r="X77">
        <v>43.190355447737581</v>
      </c>
      <c r="Y77">
        <v>0</v>
      </c>
      <c r="Z77">
        <v>5.727633599999999</v>
      </c>
      <c r="AA77">
        <v>16.656390445158117</v>
      </c>
      <c r="AB77">
        <v>17.351255999999996</v>
      </c>
      <c r="AC77">
        <v>4.25068</v>
      </c>
      <c r="AD77">
        <v>16.050652800000005</v>
      </c>
      <c r="AE77">
        <v>21.712782000000001</v>
      </c>
      <c r="AF77">
        <v>13.670000000000002</v>
      </c>
      <c r="AG77">
        <v>0</v>
      </c>
      <c r="AH77">
        <v>61.639344000000008</v>
      </c>
      <c r="AI77">
        <v>14.3621608</v>
      </c>
      <c r="AJ77">
        <v>0</v>
      </c>
      <c r="AK77">
        <v>23.800980000000003</v>
      </c>
      <c r="AL77">
        <v>1.7338</v>
      </c>
      <c r="AM77">
        <v>4.6270015999999998</v>
      </c>
      <c r="AN77">
        <v>0</v>
      </c>
      <c r="AO77">
        <v>0</v>
      </c>
      <c r="AP77">
        <v>1.6879021163503864</v>
      </c>
      <c r="AQ77">
        <v>32.359470000000002</v>
      </c>
      <c r="AR77">
        <v>2.9093999999999989</v>
      </c>
      <c r="AS77">
        <v>3.2493999999999996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1017.1146469076406</v>
      </c>
      <c r="DN77">
        <v>37.874589631717384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254.80348193082079</v>
      </c>
      <c r="L78">
        <v>199.7718076826749</v>
      </c>
      <c r="M78">
        <v>63.767305524239006</v>
      </c>
      <c r="N78">
        <v>51.878732326337044</v>
      </c>
      <c r="O78">
        <v>73.288711419105923</v>
      </c>
      <c r="P78">
        <v>24.376261140070625</v>
      </c>
      <c r="Q78">
        <v>4.7362410841654778</v>
      </c>
      <c r="R78">
        <v>8.8417423057128151</v>
      </c>
      <c r="S78">
        <v>0</v>
      </c>
      <c r="T78">
        <v>0</v>
      </c>
      <c r="U78">
        <v>62.109148461881411</v>
      </c>
      <c r="V78">
        <v>9.105022511255628</v>
      </c>
      <c r="W78">
        <v>17.331573343848582</v>
      </c>
      <c r="X78">
        <v>43.190355447737581</v>
      </c>
      <c r="Y78">
        <v>0</v>
      </c>
      <c r="Z78">
        <v>5.727633599999999</v>
      </c>
      <c r="AA78">
        <v>16.656390445158117</v>
      </c>
      <c r="AB78">
        <v>17.351255999999996</v>
      </c>
      <c r="AC78">
        <v>4.25068</v>
      </c>
      <c r="AD78">
        <v>16.050652800000005</v>
      </c>
      <c r="AE78">
        <v>21.712782000000001</v>
      </c>
      <c r="AF78">
        <v>13.670000000000002</v>
      </c>
      <c r="AG78">
        <v>0</v>
      </c>
      <c r="AH78">
        <v>61.639344000000008</v>
      </c>
      <c r="AI78">
        <v>14.3621608</v>
      </c>
      <c r="AJ78">
        <v>0</v>
      </c>
      <c r="AK78">
        <v>23.800980000000003</v>
      </c>
      <c r="AL78">
        <v>1.7338</v>
      </c>
      <c r="AM78">
        <v>4.6270015999999998</v>
      </c>
      <c r="AN78">
        <v>0</v>
      </c>
      <c r="AO78">
        <v>0</v>
      </c>
      <c r="AP78">
        <v>1.6879021163503864</v>
      </c>
      <c r="AQ78">
        <v>32.359470000000002</v>
      </c>
      <c r="AR78">
        <v>2.9093999999999989</v>
      </c>
      <c r="AS78">
        <v>3.2493999999999996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1017.1146469076406</v>
      </c>
      <c r="DN78">
        <v>37.874589631717384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254.80348193082079</v>
      </c>
      <c r="L79">
        <v>149.77524465475804</v>
      </c>
      <c r="M79">
        <v>63.767305524239006</v>
      </c>
      <c r="N79">
        <v>51.878732326337044</v>
      </c>
      <c r="O79">
        <v>73.288711419105923</v>
      </c>
      <c r="P79">
        <v>24.376261140070625</v>
      </c>
      <c r="Q79">
        <v>2.9944105745212317</v>
      </c>
      <c r="R79">
        <v>8.8417423057128151</v>
      </c>
      <c r="S79">
        <v>0</v>
      </c>
      <c r="T79">
        <v>0</v>
      </c>
      <c r="U79">
        <v>62.109148461881411</v>
      </c>
      <c r="V79">
        <v>9.105022511255628</v>
      </c>
      <c r="W79">
        <v>18.132809248554913</v>
      </c>
      <c r="X79">
        <v>43.190355447737581</v>
      </c>
      <c r="Y79">
        <v>0</v>
      </c>
      <c r="Z79">
        <v>5.727633599999999</v>
      </c>
      <c r="AA79">
        <v>11.451268431046204</v>
      </c>
      <c r="AB79">
        <v>17.351255999999996</v>
      </c>
      <c r="AC79">
        <v>6.7115999999999998</v>
      </c>
      <c r="AD79">
        <v>16.050652800000005</v>
      </c>
      <c r="AE79">
        <v>21.712782000000001</v>
      </c>
      <c r="AF79">
        <v>13.670000000000002</v>
      </c>
      <c r="AG79">
        <v>0</v>
      </c>
      <c r="AH79">
        <v>61.556159999999991</v>
      </c>
      <c r="AI79">
        <v>7.1810803999999999</v>
      </c>
      <c r="AJ79">
        <v>0</v>
      </c>
      <c r="AK79">
        <v>23.800980000000003</v>
      </c>
      <c r="AL79">
        <v>1.7338</v>
      </c>
      <c r="AM79">
        <v>4.6270015999999998</v>
      </c>
      <c r="AN79">
        <v>0</v>
      </c>
      <c r="AO79">
        <v>0</v>
      </c>
      <c r="AP79">
        <v>1.6879021163503864</v>
      </c>
      <c r="AQ79">
        <v>32.359470000000002</v>
      </c>
      <c r="AR79">
        <v>2.9093999999999989</v>
      </c>
      <c r="AS79">
        <v>3.2493999999999996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958.35708832778334</v>
      </c>
      <c r="DN79">
        <v>35.686524164608031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254.80348193082079</v>
      </c>
      <c r="L80">
        <v>149.77524465475804</v>
      </c>
      <c r="M80">
        <v>63.767305524239006</v>
      </c>
      <c r="N80">
        <v>51.878732326337044</v>
      </c>
      <c r="O80">
        <v>73.288711419105923</v>
      </c>
      <c r="P80">
        <v>24.376261140070625</v>
      </c>
      <c r="Q80">
        <v>2.9944105745212317</v>
      </c>
      <c r="R80">
        <v>8.8417423057128151</v>
      </c>
      <c r="S80">
        <v>0</v>
      </c>
      <c r="T80">
        <v>0</v>
      </c>
      <c r="U80">
        <v>62.109148461881411</v>
      </c>
      <c r="V80">
        <v>9.105022511255628</v>
      </c>
      <c r="W80">
        <v>18.132809248554913</v>
      </c>
      <c r="X80">
        <v>43.190355447737581</v>
      </c>
      <c r="Y80">
        <v>0</v>
      </c>
      <c r="Z80">
        <v>5.727633599999999</v>
      </c>
      <c r="AA80">
        <v>11.451268431046204</v>
      </c>
      <c r="AB80">
        <v>17.351255999999996</v>
      </c>
      <c r="AC80">
        <v>6.7115999999999998</v>
      </c>
      <c r="AD80">
        <v>16.050652800000005</v>
      </c>
      <c r="AE80">
        <v>21.712782000000001</v>
      </c>
      <c r="AF80">
        <v>13.670000000000002</v>
      </c>
      <c r="AG80">
        <v>0</v>
      </c>
      <c r="AH80">
        <v>58.228799999999993</v>
      </c>
      <c r="AI80">
        <v>1.6772999999999998</v>
      </c>
      <c r="AJ80">
        <v>0</v>
      </c>
      <c r="AK80">
        <v>23.800980000000003</v>
      </c>
      <c r="AL80">
        <v>1.7338</v>
      </c>
      <c r="AM80">
        <v>4.6270015999999998</v>
      </c>
      <c r="AN80">
        <v>0</v>
      </c>
      <c r="AO80">
        <v>0</v>
      </c>
      <c r="AP80">
        <v>1.6879021163503864</v>
      </c>
      <c r="AQ80">
        <v>32.359470000000002</v>
      </c>
      <c r="AR80">
        <v>2.9093999999999989</v>
      </c>
      <c r="AS80">
        <v>3.2493999999999996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949.84298582826455</v>
      </c>
      <c r="DN80">
        <v>35.369486264126763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254.80348193082079</v>
      </c>
      <c r="L81">
        <v>149.77524465475804</v>
      </c>
      <c r="M81">
        <v>63.767305524239006</v>
      </c>
      <c r="N81">
        <v>51.878732326337044</v>
      </c>
      <c r="O81">
        <v>73.288711419105923</v>
      </c>
      <c r="P81">
        <v>24.376261140070625</v>
      </c>
      <c r="Q81">
        <v>2.9944105745212317</v>
      </c>
      <c r="R81">
        <v>8.8417423057128151</v>
      </c>
      <c r="S81">
        <v>0</v>
      </c>
      <c r="T81">
        <v>0</v>
      </c>
      <c r="U81">
        <v>62.109148461881411</v>
      </c>
      <c r="V81">
        <v>9.105022511255628</v>
      </c>
      <c r="W81">
        <v>18.661989746093745</v>
      </c>
      <c r="X81">
        <v>43.190355447737581</v>
      </c>
      <c r="Y81">
        <v>0</v>
      </c>
      <c r="Z81">
        <v>5.727633599999999</v>
      </c>
      <c r="AA81">
        <v>11.381866804191377</v>
      </c>
      <c r="AB81">
        <v>17.351255999999996</v>
      </c>
      <c r="AC81">
        <v>6.7115999999999998</v>
      </c>
      <c r="AD81">
        <v>16.050652800000005</v>
      </c>
      <c r="AE81">
        <v>21.712782000000001</v>
      </c>
      <c r="AF81">
        <v>13.670000000000002</v>
      </c>
      <c r="AG81">
        <v>0</v>
      </c>
      <c r="AH81">
        <v>54.069600000000001</v>
      </c>
      <c r="AI81">
        <v>0</v>
      </c>
      <c r="AJ81">
        <v>0</v>
      </c>
      <c r="AK81">
        <v>23.800980000000003</v>
      </c>
      <c r="AL81">
        <v>1.7338</v>
      </c>
      <c r="AM81">
        <v>4.6270015999999998</v>
      </c>
      <c r="AN81">
        <v>0</v>
      </c>
      <c r="AO81">
        <v>0</v>
      </c>
      <c r="AP81">
        <v>1.6879021163503864</v>
      </c>
      <c r="AQ81">
        <v>32.359470000000002</v>
      </c>
      <c r="AR81">
        <v>2.9093999999999989</v>
      </c>
      <c r="AS81">
        <v>3.2493999999999996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944.65929024845127</v>
      </c>
      <c r="DN81">
        <v>35.176460714624099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254.80348193082079</v>
      </c>
      <c r="L82">
        <v>149.77524465475804</v>
      </c>
      <c r="M82">
        <v>63.767305524239006</v>
      </c>
      <c r="N82">
        <v>51.878732326337044</v>
      </c>
      <c r="O82">
        <v>73.288711419105923</v>
      </c>
      <c r="P82">
        <v>24.376261140070625</v>
      </c>
      <c r="Q82">
        <v>2.9944105745212317</v>
      </c>
      <c r="R82">
        <v>8.8417423057128151</v>
      </c>
      <c r="S82">
        <v>0</v>
      </c>
      <c r="T82">
        <v>0</v>
      </c>
      <c r="U82">
        <v>62.109148461881411</v>
      </c>
      <c r="V82">
        <v>9.105022511255628</v>
      </c>
      <c r="W82">
        <v>18.661989746093745</v>
      </c>
      <c r="X82">
        <v>43.190355447737581</v>
      </c>
      <c r="Y82">
        <v>0</v>
      </c>
      <c r="Z82">
        <v>5.727633599999999</v>
      </c>
      <c r="AA82">
        <v>5.8991382826601662</v>
      </c>
      <c r="AB82">
        <v>11.567503999999998</v>
      </c>
      <c r="AC82">
        <v>0</v>
      </c>
      <c r="AD82">
        <v>8.0253263999999991</v>
      </c>
      <c r="AE82">
        <v>21.712782000000001</v>
      </c>
      <c r="AF82">
        <v>6.8350000000000009</v>
      </c>
      <c r="AG82">
        <v>0</v>
      </c>
      <c r="AH82">
        <v>45.751200000000004</v>
      </c>
      <c r="AI82">
        <v>0</v>
      </c>
      <c r="AJ82">
        <v>0</v>
      </c>
      <c r="AK82">
        <v>23.800980000000003</v>
      </c>
      <c r="AL82">
        <v>1.7338</v>
      </c>
      <c r="AM82">
        <v>1.9903599999999997</v>
      </c>
      <c r="AN82">
        <v>0</v>
      </c>
      <c r="AO82">
        <v>0</v>
      </c>
      <c r="AP82">
        <v>1.6879021163503864</v>
      </c>
      <c r="AQ82">
        <v>32.359470000000002</v>
      </c>
      <c r="AR82">
        <v>3.8791999999999991</v>
      </c>
      <c r="AS82">
        <v>3.2493999999999996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903.37313518322037</v>
      </c>
      <c r="DN82">
        <v>33.638967258323888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254.80348193082079</v>
      </c>
      <c r="L83">
        <v>162.16160128655721</v>
      </c>
      <c r="M83">
        <v>63.767305524239006</v>
      </c>
      <c r="N83">
        <v>51.878732326337044</v>
      </c>
      <c r="O83">
        <v>73.288711419105923</v>
      </c>
      <c r="P83">
        <v>24.376261140070625</v>
      </c>
      <c r="Q83">
        <v>3.2173551908512827</v>
      </c>
      <c r="R83">
        <v>8.8417423057128151</v>
      </c>
      <c r="S83">
        <v>0</v>
      </c>
      <c r="T83">
        <v>0</v>
      </c>
      <c r="U83">
        <v>62.109148461881411</v>
      </c>
      <c r="V83">
        <v>9.105022511255628</v>
      </c>
      <c r="W83">
        <v>19.875974323704725</v>
      </c>
      <c r="X83">
        <v>43.190355447737581</v>
      </c>
      <c r="Y83">
        <v>0</v>
      </c>
      <c r="Z83">
        <v>2.8638167999999999</v>
      </c>
      <c r="AA83">
        <v>0</v>
      </c>
      <c r="AB83">
        <v>5.7837519999999989</v>
      </c>
      <c r="AC83">
        <v>0</v>
      </c>
      <c r="AD83">
        <v>0</v>
      </c>
      <c r="AE83">
        <v>14.475188000000001</v>
      </c>
      <c r="AF83">
        <v>6.1515000000000013</v>
      </c>
      <c r="AG83">
        <v>0</v>
      </c>
      <c r="AH83">
        <v>29.114399999999996</v>
      </c>
      <c r="AI83">
        <v>0</v>
      </c>
      <c r="AJ83">
        <v>0</v>
      </c>
      <c r="AK83">
        <v>23.800980000000003</v>
      </c>
      <c r="AL83">
        <v>1.7338</v>
      </c>
      <c r="AM83">
        <v>0</v>
      </c>
      <c r="AN83">
        <v>0</v>
      </c>
      <c r="AO83">
        <v>0</v>
      </c>
      <c r="AP83">
        <v>1.6879021163503864</v>
      </c>
      <c r="AQ83">
        <v>0</v>
      </c>
      <c r="AR83">
        <v>17.456399999999995</v>
      </c>
      <c r="AS83">
        <v>3.2493999999999996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851.23544210488171</v>
      </c>
      <c r="DN83">
        <v>31.697388679742993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254.80348193082079</v>
      </c>
      <c r="L84">
        <v>151.77886107513712</v>
      </c>
      <c r="M84">
        <v>63.767305524239006</v>
      </c>
      <c r="N84">
        <v>51.878732326337044</v>
      </c>
      <c r="O84">
        <v>73.288711419105923</v>
      </c>
      <c r="P84">
        <v>24.376261140070625</v>
      </c>
      <c r="Q84">
        <v>2.9971428859737639</v>
      </c>
      <c r="R84">
        <v>8.8417423057128151</v>
      </c>
      <c r="S84">
        <v>0</v>
      </c>
      <c r="T84">
        <v>0</v>
      </c>
      <c r="U84">
        <v>62.109148461881411</v>
      </c>
      <c r="V84">
        <v>9.105022511255628</v>
      </c>
      <c r="W84">
        <v>19.875974323704725</v>
      </c>
      <c r="X84">
        <v>43.190355447737581</v>
      </c>
      <c r="Y84">
        <v>0</v>
      </c>
      <c r="Z84">
        <v>2.8638167999999999</v>
      </c>
      <c r="AA84">
        <v>0</v>
      </c>
      <c r="AB84">
        <v>0</v>
      </c>
      <c r="AC84">
        <v>0</v>
      </c>
      <c r="AD84">
        <v>0</v>
      </c>
      <c r="AE84">
        <v>7.2375940000000005</v>
      </c>
      <c r="AF84">
        <v>6.1515000000000013</v>
      </c>
      <c r="AG84">
        <v>0</v>
      </c>
      <c r="AH84">
        <v>29.114399999999996</v>
      </c>
      <c r="AI84">
        <v>0</v>
      </c>
      <c r="AJ84">
        <v>0</v>
      </c>
      <c r="AK84">
        <v>23.800980000000003</v>
      </c>
      <c r="AL84">
        <v>1.7338</v>
      </c>
      <c r="AM84">
        <v>0</v>
      </c>
      <c r="AN84">
        <v>0</v>
      </c>
      <c r="AO84">
        <v>0</v>
      </c>
      <c r="AP84">
        <v>1.6879021163503864</v>
      </c>
      <c r="AQ84">
        <v>0</v>
      </c>
      <c r="AR84">
        <v>17.456399999999995</v>
      </c>
      <c r="AS84">
        <v>3.2493999999999996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828.45925542523287</v>
      </c>
      <c r="DN84">
        <v>30.849276843093904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254.80348193082079</v>
      </c>
      <c r="L85">
        <v>153.4280678761678</v>
      </c>
      <c r="M85">
        <v>63.767305524239006</v>
      </c>
      <c r="N85">
        <v>51.878732326337044</v>
      </c>
      <c r="O85">
        <v>73.288711419105923</v>
      </c>
      <c r="P85">
        <v>24.376261140070625</v>
      </c>
      <c r="Q85">
        <v>2.998857656731758</v>
      </c>
      <c r="R85">
        <v>8.8417423057128151</v>
      </c>
      <c r="S85">
        <v>0</v>
      </c>
      <c r="T85">
        <v>0</v>
      </c>
      <c r="U85">
        <v>62.109148461881411</v>
      </c>
      <c r="V85">
        <v>9.105022511255628</v>
      </c>
      <c r="W85">
        <v>19.875974323704725</v>
      </c>
      <c r="X85">
        <v>43.190355447737581</v>
      </c>
      <c r="Y85">
        <v>0</v>
      </c>
      <c r="Z85">
        <v>2.8638167999999999</v>
      </c>
      <c r="AA85">
        <v>0</v>
      </c>
      <c r="AB85">
        <v>0</v>
      </c>
      <c r="AC85">
        <v>0</v>
      </c>
      <c r="AD85">
        <v>0</v>
      </c>
      <c r="AE85">
        <v>7.2375940000000005</v>
      </c>
      <c r="AF85">
        <v>6.1515000000000013</v>
      </c>
      <c r="AG85">
        <v>0</v>
      </c>
      <c r="AH85">
        <v>20.546447999999998</v>
      </c>
      <c r="AI85">
        <v>0</v>
      </c>
      <c r="AJ85">
        <v>0</v>
      </c>
      <c r="AK85">
        <v>23.800980000000003</v>
      </c>
      <c r="AL85">
        <v>1.7338</v>
      </c>
      <c r="AM85">
        <v>0</v>
      </c>
      <c r="AN85">
        <v>0</v>
      </c>
      <c r="AO85">
        <v>0</v>
      </c>
      <c r="AP85">
        <v>1.6879021163503864</v>
      </c>
      <c r="AQ85">
        <v>0</v>
      </c>
      <c r="AR85">
        <v>5.333899999999999</v>
      </c>
      <c r="AS85">
        <v>3.2493999999999996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810.10324389873472</v>
      </c>
      <c r="DN85">
        <v>30.165757941380647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254.80348193082079</v>
      </c>
      <c r="L86">
        <v>153.80147313320947</v>
      </c>
      <c r="M86">
        <v>63.767305524239006</v>
      </c>
      <c r="N86">
        <v>51.878732326337044</v>
      </c>
      <c r="O86">
        <v>73.288711419105923</v>
      </c>
      <c r="P86">
        <v>24.376261140070625</v>
      </c>
      <c r="Q86">
        <v>2.999698952879581</v>
      </c>
      <c r="R86">
        <v>8.8417423057128151</v>
      </c>
      <c r="S86">
        <v>0</v>
      </c>
      <c r="T86">
        <v>0</v>
      </c>
      <c r="U86">
        <v>62.109148461881411</v>
      </c>
      <c r="V86">
        <v>9.105022511255628</v>
      </c>
      <c r="W86">
        <v>19.875974323704725</v>
      </c>
      <c r="X86">
        <v>43.190355447737581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7.2375940000000005</v>
      </c>
      <c r="AF86">
        <v>6.1515000000000013</v>
      </c>
      <c r="AG86">
        <v>0</v>
      </c>
      <c r="AH86">
        <v>8.5679519999999982</v>
      </c>
      <c r="AI86">
        <v>0</v>
      </c>
      <c r="AJ86">
        <v>0</v>
      </c>
      <c r="AK86">
        <v>23.800980000000003</v>
      </c>
      <c r="AL86">
        <v>1.7338</v>
      </c>
      <c r="AM86">
        <v>0</v>
      </c>
      <c r="AN86">
        <v>0</v>
      </c>
      <c r="AO86">
        <v>0</v>
      </c>
      <c r="AP86">
        <v>1.6879021163503864</v>
      </c>
      <c r="AQ86">
        <v>0</v>
      </c>
      <c r="AR86">
        <v>3.8791999999999991</v>
      </c>
      <c r="AS86">
        <v>3.2493999999999996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794.7521053925193</v>
      </c>
      <c r="DN86">
        <v>29.594130200785656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254.80420531327246</v>
      </c>
      <c r="L87">
        <v>154.54758928571431</v>
      </c>
      <c r="M87">
        <v>63.767305524239006</v>
      </c>
      <c r="N87">
        <v>51.878732326337044</v>
      </c>
      <c r="O87">
        <v>73.288711419105923</v>
      </c>
      <c r="P87">
        <v>24.376261140070625</v>
      </c>
      <c r="Q87">
        <v>2.999698952879581</v>
      </c>
      <c r="R87">
        <v>8.8417423057128151</v>
      </c>
      <c r="S87">
        <v>0</v>
      </c>
      <c r="T87">
        <v>0</v>
      </c>
      <c r="U87">
        <v>62.109148461881411</v>
      </c>
      <c r="V87">
        <v>9.105022511255628</v>
      </c>
      <c r="W87">
        <v>19.875974323704725</v>
      </c>
      <c r="X87">
        <v>43.190355447737581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7.2375940000000005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23.800980000000003</v>
      </c>
      <c r="AL87">
        <v>1.7338</v>
      </c>
      <c r="AM87">
        <v>0</v>
      </c>
      <c r="AN87">
        <v>0</v>
      </c>
      <c r="AO87">
        <v>0</v>
      </c>
      <c r="AP87">
        <v>1.6879021163503864</v>
      </c>
      <c r="AQ87">
        <v>32.359470000000002</v>
      </c>
      <c r="AR87">
        <v>3.8791999999999991</v>
      </c>
      <c r="AS87">
        <v>2.3632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811.62448960059623</v>
      </c>
      <c r="DN87">
        <v>30.222403527665183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254.80420531327246</v>
      </c>
      <c r="L88">
        <v>154.54758928571431</v>
      </c>
      <c r="M88">
        <v>63.767305524239006</v>
      </c>
      <c r="N88">
        <v>51.878732326337044</v>
      </c>
      <c r="O88">
        <v>73.288711419105923</v>
      </c>
      <c r="P88">
        <v>24.376261140070625</v>
      </c>
      <c r="Q88">
        <v>2.999698952879581</v>
      </c>
      <c r="R88">
        <v>8.8417423057128151</v>
      </c>
      <c r="S88">
        <v>0</v>
      </c>
      <c r="T88">
        <v>0</v>
      </c>
      <c r="U88">
        <v>62.109148461881411</v>
      </c>
      <c r="V88">
        <v>9.105022511255628</v>
      </c>
      <c r="W88">
        <v>19.875974323704725</v>
      </c>
      <c r="X88">
        <v>43.190355447737581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23.800980000000003</v>
      </c>
      <c r="AL88">
        <v>1.7338</v>
      </c>
      <c r="AM88">
        <v>0</v>
      </c>
      <c r="AN88">
        <v>0</v>
      </c>
      <c r="AO88">
        <v>0</v>
      </c>
      <c r="AP88">
        <v>1.6879021163503864</v>
      </c>
      <c r="AQ88">
        <v>32.359470000000002</v>
      </c>
      <c r="AR88">
        <v>3.8791999999999991</v>
      </c>
      <c r="AS88">
        <v>2.3632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811.62448960059623</v>
      </c>
      <c r="DN88">
        <v>30.222403527665183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254.80594960649674</v>
      </c>
      <c r="L89">
        <v>154.54758928571431</v>
      </c>
      <c r="M89">
        <v>63.767305524239006</v>
      </c>
      <c r="N89">
        <v>51.878732326337044</v>
      </c>
      <c r="O89">
        <v>73.288711419105923</v>
      </c>
      <c r="P89">
        <v>24.376261140070625</v>
      </c>
      <c r="Q89">
        <v>2.999698952879581</v>
      </c>
      <c r="R89">
        <v>8.8417423057128151</v>
      </c>
      <c r="S89">
        <v>0</v>
      </c>
      <c r="T89">
        <v>0</v>
      </c>
      <c r="U89">
        <v>62.109148461881411</v>
      </c>
      <c r="V89">
        <v>9.105022511255628</v>
      </c>
      <c r="W89">
        <v>19.875974323704725</v>
      </c>
      <c r="X89">
        <v>43.190355447737581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23.800980000000003</v>
      </c>
      <c r="AL89">
        <v>1.7338</v>
      </c>
      <c r="AM89">
        <v>0</v>
      </c>
      <c r="AN89">
        <v>0</v>
      </c>
      <c r="AO89">
        <v>0</v>
      </c>
      <c r="AP89">
        <v>1.6879021163503864</v>
      </c>
      <c r="AQ89">
        <v>32.359470000000002</v>
      </c>
      <c r="AR89">
        <v>3.8791999999999991</v>
      </c>
      <c r="AS89">
        <v>2.9540000000000006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812.19576207839475</v>
      </c>
      <c r="DN89">
        <v>30.243675343090825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254.8050745513919</v>
      </c>
      <c r="L90">
        <v>154.54758928571431</v>
      </c>
      <c r="M90">
        <v>63.767305524239006</v>
      </c>
      <c r="N90">
        <v>51.878732326337044</v>
      </c>
      <c r="O90">
        <v>73.288711419105923</v>
      </c>
      <c r="P90">
        <v>24.376261140070625</v>
      </c>
      <c r="Q90">
        <v>2.999698952879581</v>
      </c>
      <c r="R90">
        <v>8.8417423057128151</v>
      </c>
      <c r="S90">
        <v>0</v>
      </c>
      <c r="T90">
        <v>0</v>
      </c>
      <c r="U90">
        <v>62.109148461881411</v>
      </c>
      <c r="V90">
        <v>9.105022511255628</v>
      </c>
      <c r="W90">
        <v>19.875974323704725</v>
      </c>
      <c r="X90">
        <v>43.190355447737581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23.800980000000003</v>
      </c>
      <c r="AL90">
        <v>1.7338</v>
      </c>
      <c r="AM90">
        <v>0</v>
      </c>
      <c r="AN90">
        <v>0</v>
      </c>
      <c r="AO90">
        <v>0</v>
      </c>
      <c r="AP90">
        <v>1.6879021163503864</v>
      </c>
      <c r="AQ90">
        <v>32.359470000000002</v>
      </c>
      <c r="AR90">
        <v>5.333899999999999</v>
      </c>
      <c r="AS90">
        <v>2.9540000000000006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813.5973946300071</v>
      </c>
      <c r="DN90">
        <v>30.295867736373541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254.80420531327246</v>
      </c>
      <c r="L91">
        <v>108.54686051944843</v>
      </c>
      <c r="M91">
        <v>63.767305524239006</v>
      </c>
      <c r="N91">
        <v>51.878732326337044</v>
      </c>
      <c r="O91">
        <v>73.288711419105923</v>
      </c>
      <c r="P91">
        <v>24.376261140070625</v>
      </c>
      <c r="Q91">
        <v>2.999698952879581</v>
      </c>
      <c r="R91">
        <v>8.8451004155844135</v>
      </c>
      <c r="S91">
        <v>0</v>
      </c>
      <c r="T91">
        <v>0</v>
      </c>
      <c r="U91">
        <v>62.109148461881411</v>
      </c>
      <c r="V91">
        <v>9.0979024081115316</v>
      </c>
      <c r="W91">
        <v>19.875974323704725</v>
      </c>
      <c r="X91">
        <v>43.190355447737581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23.800980000000003</v>
      </c>
      <c r="AL91">
        <v>9.5358999999999998</v>
      </c>
      <c r="AM91">
        <v>0</v>
      </c>
      <c r="AN91">
        <v>0</v>
      </c>
      <c r="AO91">
        <v>0</v>
      </c>
      <c r="AP91">
        <v>1.6879021163503864</v>
      </c>
      <c r="AQ91">
        <v>32.359470000000002</v>
      </c>
      <c r="AR91">
        <v>5.333899999999999</v>
      </c>
      <c r="AS91">
        <v>2.9540000000000006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776.76560401573261</v>
      </c>
      <c r="DN91">
        <v>28.924398352990327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256.98734043726358</v>
      </c>
      <c r="L92">
        <v>108.54686051944843</v>
      </c>
      <c r="M92">
        <v>63.767305524239006</v>
      </c>
      <c r="N92">
        <v>51.878732326337044</v>
      </c>
      <c r="O92">
        <v>73.288711419105923</v>
      </c>
      <c r="P92">
        <v>24.376261140070625</v>
      </c>
      <c r="Q92">
        <v>2.999698952879581</v>
      </c>
      <c r="R92">
        <v>8.8451004155844135</v>
      </c>
      <c r="S92">
        <v>0</v>
      </c>
      <c r="T92">
        <v>0</v>
      </c>
      <c r="U92">
        <v>62.109148461881411</v>
      </c>
      <c r="V92">
        <v>9.0979024081115316</v>
      </c>
      <c r="W92">
        <v>19.875974323704725</v>
      </c>
      <c r="X92">
        <v>43.190355447737581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23.800980000000003</v>
      </c>
      <c r="AL92">
        <v>9.5358999999999998</v>
      </c>
      <c r="AM92">
        <v>0</v>
      </c>
      <c r="AN92">
        <v>0</v>
      </c>
      <c r="AO92">
        <v>0</v>
      </c>
      <c r="AP92">
        <v>1.6879021163503864</v>
      </c>
      <c r="AQ92">
        <v>32.359470000000002</v>
      </c>
      <c r="AR92">
        <v>5.333899999999999</v>
      </c>
      <c r="AS92">
        <v>2.9540000000000006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778.87036436423227</v>
      </c>
      <c r="DN92">
        <v>29.002773128481866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228.19276415956148</v>
      </c>
      <c r="L93">
        <v>108.54686051944843</v>
      </c>
      <c r="M93">
        <v>63.767305524239006</v>
      </c>
      <c r="N93">
        <v>51.878732326337044</v>
      </c>
      <c r="O93">
        <v>73.288711419105923</v>
      </c>
      <c r="P93">
        <v>24.376261140070625</v>
      </c>
      <c r="Q93">
        <v>2.999698952879581</v>
      </c>
      <c r="R93">
        <v>8.8480366379310347</v>
      </c>
      <c r="S93">
        <v>0</v>
      </c>
      <c r="T93">
        <v>0</v>
      </c>
      <c r="U93">
        <v>62.109148461881411</v>
      </c>
      <c r="V93">
        <v>9.444671195934033</v>
      </c>
      <c r="W93">
        <v>19.875974323704725</v>
      </c>
      <c r="X93">
        <v>43.190355447737581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23.800980000000003</v>
      </c>
      <c r="AL93">
        <v>9.5358999999999998</v>
      </c>
      <c r="AM93">
        <v>0</v>
      </c>
      <c r="AN93">
        <v>0</v>
      </c>
      <c r="AO93">
        <v>0</v>
      </c>
      <c r="AP93">
        <v>1.6879021163503864</v>
      </c>
      <c r="AQ93">
        <v>32.359470000000002</v>
      </c>
      <c r="AR93">
        <v>5.333899999999999</v>
      </c>
      <c r="AS93">
        <v>2.9540000000000006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751.4466641508269</v>
      </c>
      <c r="DN93">
        <v>27.981602074354232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179.99829093649896</v>
      </c>
      <c r="L94">
        <v>108.54686051944843</v>
      </c>
      <c r="M94">
        <v>63.767305524239006</v>
      </c>
      <c r="N94">
        <v>51.878732326337044</v>
      </c>
      <c r="O94">
        <v>73.288711419105923</v>
      </c>
      <c r="P94">
        <v>24.376261140070625</v>
      </c>
      <c r="Q94">
        <v>2.999698952879581</v>
      </c>
      <c r="R94">
        <v>8.8480366379310347</v>
      </c>
      <c r="S94">
        <v>0</v>
      </c>
      <c r="T94">
        <v>0</v>
      </c>
      <c r="U94">
        <v>62.109148461881411</v>
      </c>
      <c r="V94">
        <v>9.444671195934033</v>
      </c>
      <c r="W94">
        <v>19.875974323704725</v>
      </c>
      <c r="X94">
        <v>43.190355447737581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23.800980000000003</v>
      </c>
      <c r="AL94">
        <v>9.5358999999999998</v>
      </c>
      <c r="AM94">
        <v>0</v>
      </c>
      <c r="AN94">
        <v>0</v>
      </c>
      <c r="AO94">
        <v>0</v>
      </c>
      <c r="AP94">
        <v>1.6879021163503864</v>
      </c>
      <c r="AQ94">
        <v>32.359470000000002</v>
      </c>
      <c r="AR94">
        <v>5.333899999999999</v>
      </c>
      <c r="AS94">
        <v>2.9540000000000006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704.98237248716362</v>
      </c>
      <c r="DN94">
        <v>26.251420514955061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140.00267826472381</v>
      </c>
      <c r="L95">
        <v>108.54686051944843</v>
      </c>
      <c r="M95">
        <v>63.767305524239006</v>
      </c>
      <c r="N95">
        <v>51.878732326337044</v>
      </c>
      <c r="O95">
        <v>73.288711419105923</v>
      </c>
      <c r="P95">
        <v>24.376261140070625</v>
      </c>
      <c r="Q95">
        <v>2.999698952879581</v>
      </c>
      <c r="R95">
        <v>8.8480366379310347</v>
      </c>
      <c r="S95">
        <v>0</v>
      </c>
      <c r="T95">
        <v>0</v>
      </c>
      <c r="U95">
        <v>62.109148461881411</v>
      </c>
      <c r="V95">
        <v>9.444671195934033</v>
      </c>
      <c r="W95">
        <v>19.875974323704725</v>
      </c>
      <c r="X95">
        <v>43.192437665253181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23.800980000000003</v>
      </c>
      <c r="AL95">
        <v>9.5358999999999998</v>
      </c>
      <c r="AM95">
        <v>0</v>
      </c>
      <c r="AN95">
        <v>0</v>
      </c>
      <c r="AO95">
        <v>0</v>
      </c>
      <c r="AP95">
        <v>1.6879021163503864</v>
      </c>
      <c r="AQ95">
        <v>32.359470000000002</v>
      </c>
      <c r="AR95">
        <v>3.8791999999999991</v>
      </c>
      <c r="AS95">
        <v>2.9540000000000006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665.02213352654303</v>
      </c>
      <c r="DN95">
        <v>24.763429021316046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140.00515025906736</v>
      </c>
      <c r="L96">
        <v>108.54686051944843</v>
      </c>
      <c r="M96">
        <v>63.767305524239006</v>
      </c>
      <c r="N96">
        <v>51.878732326337044</v>
      </c>
      <c r="O96">
        <v>73.288711419105923</v>
      </c>
      <c r="P96">
        <v>24.376261140070625</v>
      </c>
      <c r="Q96">
        <v>2.999698952879581</v>
      </c>
      <c r="R96">
        <v>8.8480366379310347</v>
      </c>
      <c r="S96">
        <v>0</v>
      </c>
      <c r="T96">
        <v>0</v>
      </c>
      <c r="U96">
        <v>62.109148461881411</v>
      </c>
      <c r="V96">
        <v>9.444671195934033</v>
      </c>
      <c r="W96">
        <v>19.869723109843079</v>
      </c>
      <c r="X96">
        <v>43.513995198303817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23.800980000000003</v>
      </c>
      <c r="AL96">
        <v>9.5358999999999998</v>
      </c>
      <c r="AM96">
        <v>0</v>
      </c>
      <c r="AN96">
        <v>0</v>
      </c>
      <c r="AO96">
        <v>0</v>
      </c>
      <c r="AP96">
        <v>1.6879021163503864</v>
      </c>
      <c r="AQ96">
        <v>32.359470000000002</v>
      </c>
      <c r="AR96">
        <v>3.8791999999999991</v>
      </c>
      <c r="AS96">
        <v>2.9540000000000006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665.32850363636248</v>
      </c>
      <c r="DN96">
        <v>24.774837225029131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140.00515025906736</v>
      </c>
      <c r="L97">
        <v>108.54686051944843</v>
      </c>
      <c r="M97">
        <v>63.767305524239006</v>
      </c>
      <c r="N97">
        <v>51.878732326337044</v>
      </c>
      <c r="O97">
        <v>73.288711419105923</v>
      </c>
      <c r="P97">
        <v>24.376261140070625</v>
      </c>
      <c r="Q97">
        <v>2.999698952879581</v>
      </c>
      <c r="R97">
        <v>8.8451004155844135</v>
      </c>
      <c r="S97">
        <v>0</v>
      </c>
      <c r="T97">
        <v>0</v>
      </c>
      <c r="U97">
        <v>62.109148461881411</v>
      </c>
      <c r="V97">
        <v>6.1692222222222215</v>
      </c>
      <c r="W97">
        <v>19.869723109843079</v>
      </c>
      <c r="X97">
        <v>43.513995198303817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23.800980000000003</v>
      </c>
      <c r="AL97">
        <v>9.5358999999999998</v>
      </c>
      <c r="AM97">
        <v>0</v>
      </c>
      <c r="AN97">
        <v>0</v>
      </c>
      <c r="AO97">
        <v>0</v>
      </c>
      <c r="AP97">
        <v>1.1252680775669244</v>
      </c>
      <c r="AQ97">
        <v>32.359470000000002</v>
      </c>
      <c r="AR97">
        <v>3.8791999999999991</v>
      </c>
      <c r="AS97">
        <v>2.9540000000000006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661.6254099911813</v>
      </c>
      <c r="DN97">
        <v>24.636911635368428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140.00515025906736</v>
      </c>
      <c r="L98">
        <v>108.54686051944843</v>
      </c>
      <c r="M98">
        <v>63.767305524239006</v>
      </c>
      <c r="N98">
        <v>51.878732326337044</v>
      </c>
      <c r="O98">
        <v>73.288711419105923</v>
      </c>
      <c r="P98">
        <v>24.376261140070625</v>
      </c>
      <c r="Q98">
        <v>2.999698952879581</v>
      </c>
      <c r="R98">
        <v>8.8451004155844135</v>
      </c>
      <c r="S98">
        <v>0</v>
      </c>
      <c r="T98">
        <v>0</v>
      </c>
      <c r="U98">
        <v>62.109148461881411</v>
      </c>
      <c r="V98">
        <v>6.1692222222222215</v>
      </c>
      <c r="W98">
        <v>19.869723109843079</v>
      </c>
      <c r="X98">
        <v>43.809343209876538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23.800980000000003</v>
      </c>
      <c r="AL98">
        <v>9.5358999999999998</v>
      </c>
      <c r="AM98">
        <v>0</v>
      </c>
      <c r="AN98">
        <v>0</v>
      </c>
      <c r="AO98">
        <v>0</v>
      </c>
      <c r="AP98">
        <v>1.1252680775669244</v>
      </c>
      <c r="AQ98">
        <v>32.359470000000002</v>
      </c>
      <c r="AR98">
        <v>3.8791999999999991</v>
      </c>
      <c r="AS98">
        <v>2.9540000000000006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661.91015500867684</v>
      </c>
      <c r="DN98">
        <v>24.647514629445531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4.8247632371650795</v>
      </c>
      <c r="L99">
        <f t="shared" si="2"/>
        <v>3.1173521506430966</v>
      </c>
      <c r="M99">
        <f t="shared" si="2"/>
        <v>1.3885969401868612</v>
      </c>
      <c r="N99">
        <f t="shared" si="2"/>
        <v>1.2334062393854834</v>
      </c>
      <c r="O99">
        <f t="shared" si="2"/>
        <v>1.7589290740585444</v>
      </c>
      <c r="P99">
        <f t="shared" si="2"/>
        <v>0.58503026736169594</v>
      </c>
      <c r="Q99">
        <f t="shared" si="2"/>
        <v>0.12281017317360234</v>
      </c>
      <c r="R99">
        <f t="shared" si="2"/>
        <v>0.22625994054016244</v>
      </c>
      <c r="S99">
        <f t="shared" si="2"/>
        <v>5.1885141414141412E-5</v>
      </c>
      <c r="T99">
        <f t="shared" si="2"/>
        <v>0</v>
      </c>
      <c r="U99">
        <f t="shared" si="2"/>
        <v>1.4906195630851506</v>
      </c>
      <c r="V99">
        <f t="shared" si="2"/>
        <v>0.16674073755180438</v>
      </c>
      <c r="W99">
        <f t="shared" si="2"/>
        <v>0.33730777712376336</v>
      </c>
      <c r="X99">
        <f t="shared" si="2"/>
        <v>1.0638088130917616</v>
      </c>
      <c r="Y99">
        <f t="shared" si="2"/>
        <v>0</v>
      </c>
      <c r="Z99">
        <f t="shared" si="2"/>
        <v>2.3393634399999995E-2</v>
      </c>
      <c r="AA99">
        <f t="shared" si="2"/>
        <v>5.5538651890574088E-2</v>
      </c>
      <c r="AB99">
        <f t="shared" si="2"/>
        <v>7.6634713999999965E-2</v>
      </c>
      <c r="AC99">
        <f t="shared" si="2"/>
        <v>1.4597729999999998E-2</v>
      </c>
      <c r="AD99">
        <f t="shared" si="2"/>
        <v>5.3603517600000004E-2</v>
      </c>
      <c r="AE99">
        <f t="shared" si="2"/>
        <v>0.2135090229999996</v>
      </c>
      <c r="AF99">
        <f t="shared" si="2"/>
        <v>0.13362425000000008</v>
      </c>
      <c r="AG99">
        <f t="shared" si="2"/>
        <v>0</v>
      </c>
      <c r="AH99">
        <f t="shared" si="2"/>
        <v>0.31609919999999997</v>
      </c>
      <c r="AI99">
        <f t="shared" si="2"/>
        <v>3.0401621599999998E-2</v>
      </c>
      <c r="AJ99">
        <f t="shared" si="2"/>
        <v>0</v>
      </c>
      <c r="AK99">
        <f t="shared" si="2"/>
        <v>0.57122351999999965</v>
      </c>
      <c r="AL99">
        <f t="shared" si="2"/>
        <v>0.24251527499999959</v>
      </c>
      <c r="AM99">
        <f t="shared" si="2"/>
        <v>1.75543898E-2</v>
      </c>
      <c r="AN99">
        <f t="shared" si="2"/>
        <v>0</v>
      </c>
      <c r="AO99">
        <f t="shared" si="2"/>
        <v>0</v>
      </c>
      <c r="AP99">
        <f t="shared" si="2"/>
        <v>4.6206320435091819E-2</v>
      </c>
      <c r="AQ99">
        <f t="shared" si="2"/>
        <v>0.29932509750000008</v>
      </c>
      <c r="AR99">
        <f t="shared" si="2"/>
        <v>0.11043597500000003</v>
      </c>
      <c r="AS99">
        <f t="shared" si="2"/>
        <v>8.9845910000000001E-2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17.942075925395233</v>
      </c>
      <c r="DN99">
        <f t="shared" ref="DN99" si="4">SUM(DN3:DN98)/4000</f>
        <v>0.66810970333884678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5"/>
      <c r="AT2" s="165"/>
      <c r="AU2" s="165"/>
      <c r="AV2" s="165"/>
      <c r="AW2" s="165"/>
      <c r="AX2" s="165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39.994984897703326</v>
      </c>
      <c r="L3">
        <v>22.81899810964083</v>
      </c>
      <c r="M3">
        <v>0</v>
      </c>
      <c r="N3">
        <v>30.000658645824185</v>
      </c>
      <c r="O3">
        <v>50.376913580894069</v>
      </c>
      <c r="P3">
        <v>61.148110391794177</v>
      </c>
      <c r="Q3">
        <v>2.00207468879668</v>
      </c>
      <c r="R3">
        <v>4.9989082969432319</v>
      </c>
      <c r="S3">
        <v>3</v>
      </c>
      <c r="T3">
        <v>0</v>
      </c>
      <c r="U3">
        <v>330.95836825679891</v>
      </c>
      <c r="V3">
        <v>5.2674981818181816</v>
      </c>
      <c r="W3">
        <v>11.493628378378379</v>
      </c>
      <c r="X3">
        <v>38.862736494794675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13.762209999999998</v>
      </c>
      <c r="AL3">
        <v>3.2461000000000011</v>
      </c>
      <c r="AM3">
        <v>0</v>
      </c>
      <c r="AN3">
        <v>0</v>
      </c>
      <c r="AO3">
        <v>0</v>
      </c>
      <c r="AP3">
        <v>0.81334847896326457</v>
      </c>
      <c r="AQ3">
        <v>0</v>
      </c>
      <c r="AR3">
        <v>10.094400000000002</v>
      </c>
      <c r="AS3">
        <v>6.2872799999999991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616.36072635816959</v>
      </c>
      <c r="DN3">
        <v>22.951351644180161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39.994984897703326</v>
      </c>
      <c r="L4">
        <v>22.81899810964083</v>
      </c>
      <c r="M4">
        <v>0</v>
      </c>
      <c r="N4">
        <v>30.000658645824185</v>
      </c>
      <c r="O4">
        <v>50.376913580894069</v>
      </c>
      <c r="P4">
        <v>61.148110391794177</v>
      </c>
      <c r="Q4">
        <v>2.00207468879668</v>
      </c>
      <c r="R4">
        <v>4.9989082969432319</v>
      </c>
      <c r="S4">
        <v>3</v>
      </c>
      <c r="T4">
        <v>0</v>
      </c>
      <c r="U4">
        <v>330.95836825679891</v>
      </c>
      <c r="V4">
        <v>5.2674981818181816</v>
      </c>
      <c r="W4">
        <v>11.493628378378379</v>
      </c>
      <c r="X4">
        <v>37.474169300538044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13.762209999999998</v>
      </c>
      <c r="AL4">
        <v>18.001100000000001</v>
      </c>
      <c r="AM4">
        <v>0</v>
      </c>
      <c r="AN4">
        <v>0</v>
      </c>
      <c r="AO4">
        <v>0</v>
      </c>
      <c r="AP4">
        <v>0.81334847896326457</v>
      </c>
      <c r="AQ4">
        <v>0</v>
      </c>
      <c r="AR4">
        <v>10.094400000000002</v>
      </c>
      <c r="AS4">
        <v>6.2872799999999991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629.24730412816882</v>
      </c>
      <c r="DN4">
        <v>23.431206679924255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39.994984897703326</v>
      </c>
      <c r="L5">
        <v>22.81899810964083</v>
      </c>
      <c r="M5">
        <v>0</v>
      </c>
      <c r="N5">
        <v>30.000658645824185</v>
      </c>
      <c r="O5">
        <v>50.376913580894069</v>
      </c>
      <c r="P5">
        <v>61.148110391794177</v>
      </c>
      <c r="Q5">
        <v>2.00207468879668</v>
      </c>
      <c r="R5">
        <v>4.9989082969432319</v>
      </c>
      <c r="S5">
        <v>3</v>
      </c>
      <c r="T5">
        <v>0</v>
      </c>
      <c r="U5">
        <v>330.95836825679891</v>
      </c>
      <c r="V5">
        <v>5.2674981818181816</v>
      </c>
      <c r="W5">
        <v>11.493628378378379</v>
      </c>
      <c r="X5">
        <v>37.474169300538044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4.1858595999999997</v>
      </c>
      <c r="AF5">
        <v>0</v>
      </c>
      <c r="AG5">
        <v>0</v>
      </c>
      <c r="AH5">
        <v>0</v>
      </c>
      <c r="AI5">
        <v>0</v>
      </c>
      <c r="AJ5">
        <v>0</v>
      </c>
      <c r="AK5">
        <v>13.762209999999998</v>
      </c>
      <c r="AL5">
        <v>18.001100000000001</v>
      </c>
      <c r="AM5">
        <v>0</v>
      </c>
      <c r="AN5">
        <v>0</v>
      </c>
      <c r="AO5">
        <v>0</v>
      </c>
      <c r="AP5">
        <v>0.81334847896326457</v>
      </c>
      <c r="AQ5">
        <v>0</v>
      </c>
      <c r="AR5">
        <v>2.2432000000000003</v>
      </c>
      <c r="AS5">
        <v>6.2872799999999991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621.67796225896598</v>
      </c>
      <c r="DN5">
        <v>23.149348549127151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39.994984897703326</v>
      </c>
      <c r="L6">
        <v>22.81899810964083</v>
      </c>
      <c r="M6">
        <v>0</v>
      </c>
      <c r="N6">
        <v>30.000658645824185</v>
      </c>
      <c r="O6">
        <v>50.376913580894069</v>
      </c>
      <c r="P6">
        <v>61.148110391794177</v>
      </c>
      <c r="Q6">
        <v>2.00207468879668</v>
      </c>
      <c r="R6">
        <v>4.9989082969432319</v>
      </c>
      <c r="S6">
        <v>3</v>
      </c>
      <c r="T6">
        <v>0</v>
      </c>
      <c r="U6">
        <v>330.95836825679891</v>
      </c>
      <c r="V6">
        <v>5.2674981818181816</v>
      </c>
      <c r="W6">
        <v>11.493628378378379</v>
      </c>
      <c r="X6">
        <v>37.474169300538044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4.1858595999999997</v>
      </c>
      <c r="AF6">
        <v>0</v>
      </c>
      <c r="AG6">
        <v>0</v>
      </c>
      <c r="AH6">
        <v>0</v>
      </c>
      <c r="AI6">
        <v>0</v>
      </c>
      <c r="AJ6">
        <v>0</v>
      </c>
      <c r="AK6">
        <v>13.762209999999998</v>
      </c>
      <c r="AL6">
        <v>18.001100000000001</v>
      </c>
      <c r="AM6">
        <v>0</v>
      </c>
      <c r="AN6">
        <v>0</v>
      </c>
      <c r="AO6">
        <v>0</v>
      </c>
      <c r="AP6">
        <v>0.81334847896326457</v>
      </c>
      <c r="AQ6">
        <v>0</v>
      </c>
      <c r="AR6">
        <v>1.4020000000000001</v>
      </c>
      <c r="AS6">
        <v>6.2872799999999991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620.86696138976311</v>
      </c>
      <c r="DN6">
        <v>23.11914941833005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39.994984897703326</v>
      </c>
      <c r="L7">
        <v>22.81899810964083</v>
      </c>
      <c r="M7">
        <v>0</v>
      </c>
      <c r="N7">
        <v>30.000658645824185</v>
      </c>
      <c r="O7">
        <v>50.376913580894069</v>
      </c>
      <c r="P7">
        <v>61.148110391794177</v>
      </c>
      <c r="Q7">
        <v>2.00207468879668</v>
      </c>
      <c r="R7">
        <v>4.9989082969432319</v>
      </c>
      <c r="S7">
        <v>3</v>
      </c>
      <c r="T7">
        <v>0</v>
      </c>
      <c r="U7">
        <v>330.95836825679891</v>
      </c>
      <c r="V7">
        <v>5.2674981818181816</v>
      </c>
      <c r="W7">
        <v>11.493628378378379</v>
      </c>
      <c r="X7">
        <v>37.474169300538044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4.1858595999999997</v>
      </c>
      <c r="AF7">
        <v>0</v>
      </c>
      <c r="AG7">
        <v>0</v>
      </c>
      <c r="AH7">
        <v>0</v>
      </c>
      <c r="AI7">
        <v>0</v>
      </c>
      <c r="AJ7">
        <v>0</v>
      </c>
      <c r="AK7">
        <v>13.762209999999998</v>
      </c>
      <c r="AL7">
        <v>18.001100000000001</v>
      </c>
      <c r="AM7">
        <v>0</v>
      </c>
      <c r="AN7">
        <v>0</v>
      </c>
      <c r="AO7">
        <v>0</v>
      </c>
      <c r="AP7">
        <v>0.81334847896326457</v>
      </c>
      <c r="AQ7">
        <v>0</v>
      </c>
      <c r="AR7">
        <v>1.4020000000000001</v>
      </c>
      <c r="AS7">
        <v>6.2872799999999991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620.86696138976311</v>
      </c>
      <c r="DN7">
        <v>23.11914941833005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39.994984897703326</v>
      </c>
      <c r="L8">
        <v>22.81899810964083</v>
      </c>
      <c r="M8">
        <v>0</v>
      </c>
      <c r="N8">
        <v>30.000658645824185</v>
      </c>
      <c r="O8">
        <v>50.376913580894069</v>
      </c>
      <c r="P8">
        <v>61.148110391794177</v>
      </c>
      <c r="Q8">
        <v>2.00207468879668</v>
      </c>
      <c r="R8">
        <v>4.9989082969432319</v>
      </c>
      <c r="S8">
        <v>3</v>
      </c>
      <c r="T8">
        <v>0</v>
      </c>
      <c r="U8">
        <v>330.95836825679891</v>
      </c>
      <c r="V8">
        <v>5.2674981818181816</v>
      </c>
      <c r="W8">
        <v>11.493628378378379</v>
      </c>
      <c r="X8">
        <v>37.474169300538044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4.1858595999999997</v>
      </c>
      <c r="AF8">
        <v>0</v>
      </c>
      <c r="AG8">
        <v>0</v>
      </c>
      <c r="AH8">
        <v>0</v>
      </c>
      <c r="AI8">
        <v>0</v>
      </c>
      <c r="AJ8">
        <v>0</v>
      </c>
      <c r="AK8">
        <v>13.762209999999998</v>
      </c>
      <c r="AL8">
        <v>3.2461000000000011</v>
      </c>
      <c r="AM8">
        <v>0</v>
      </c>
      <c r="AN8">
        <v>0</v>
      </c>
      <c r="AO8">
        <v>0</v>
      </c>
      <c r="AP8">
        <v>0.81334847896326457</v>
      </c>
      <c r="AQ8">
        <v>0</v>
      </c>
      <c r="AR8">
        <v>1.4020000000000001</v>
      </c>
      <c r="AS8">
        <v>6.2872799999999991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606.64166588976309</v>
      </c>
      <c r="DN8">
        <v>22.589444918330049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39.994984897703326</v>
      </c>
      <c r="L9">
        <v>22.81899810964083</v>
      </c>
      <c r="M9">
        <v>0</v>
      </c>
      <c r="N9">
        <v>30.000658645824185</v>
      </c>
      <c r="O9">
        <v>50.376913580894069</v>
      </c>
      <c r="P9">
        <v>61.148110391794177</v>
      </c>
      <c r="Q9">
        <v>2.00207468879668</v>
      </c>
      <c r="R9">
        <v>4.9989082969432319</v>
      </c>
      <c r="S9">
        <v>3</v>
      </c>
      <c r="T9">
        <v>0</v>
      </c>
      <c r="U9">
        <v>330.95836825679891</v>
      </c>
      <c r="V9">
        <v>5.2674981818181816</v>
      </c>
      <c r="W9">
        <v>8.7965675675675694</v>
      </c>
      <c r="X9">
        <v>37.474169300538044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4.1858595999999997</v>
      </c>
      <c r="AF9">
        <v>0</v>
      </c>
      <c r="AG9">
        <v>0</v>
      </c>
      <c r="AH9">
        <v>0</v>
      </c>
      <c r="AI9">
        <v>0</v>
      </c>
      <c r="AJ9">
        <v>0</v>
      </c>
      <c r="AK9">
        <v>13.762209999999998</v>
      </c>
      <c r="AL9">
        <v>0.59020000000000017</v>
      </c>
      <c r="AM9">
        <v>0</v>
      </c>
      <c r="AN9">
        <v>0</v>
      </c>
      <c r="AO9">
        <v>0</v>
      </c>
      <c r="AP9">
        <v>2.1147060453044881</v>
      </c>
      <c r="AQ9">
        <v>0</v>
      </c>
      <c r="AR9">
        <v>1.4020000000000001</v>
      </c>
      <c r="AS9">
        <v>1.3667999999999998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597.99160433977988</v>
      </c>
      <c r="DN9">
        <v>22.267423223843753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39.994984897703326</v>
      </c>
      <c r="L10">
        <v>22.81899810964083</v>
      </c>
      <c r="M10">
        <v>0</v>
      </c>
      <c r="N10">
        <v>30.000658645824185</v>
      </c>
      <c r="O10">
        <v>50.376913580894069</v>
      </c>
      <c r="P10">
        <v>61.148110391794177</v>
      </c>
      <c r="Q10">
        <v>2.00207468879668</v>
      </c>
      <c r="R10">
        <v>4.9989082969432319</v>
      </c>
      <c r="S10">
        <v>3</v>
      </c>
      <c r="T10">
        <v>0</v>
      </c>
      <c r="U10">
        <v>330.95836825679891</v>
      </c>
      <c r="V10">
        <v>0</v>
      </c>
      <c r="W10">
        <v>8.7965675675675694</v>
      </c>
      <c r="X10">
        <v>37.474169300538044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4.1858595999999997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13.762209999999998</v>
      </c>
      <c r="AL10">
        <v>0.59020000000000017</v>
      </c>
      <c r="AM10">
        <v>0</v>
      </c>
      <c r="AN10">
        <v>0</v>
      </c>
      <c r="AO10">
        <v>0</v>
      </c>
      <c r="AP10">
        <v>2.1147060453044881</v>
      </c>
      <c r="AQ10">
        <v>0</v>
      </c>
      <c r="AR10">
        <v>1.4020000000000001</v>
      </c>
      <c r="AS10">
        <v>1.3667999999999998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592.91320941452739</v>
      </c>
      <c r="DN10">
        <v>22.078319967278095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39.994984897703326</v>
      </c>
      <c r="L11">
        <v>22.81899810964083</v>
      </c>
      <c r="M11">
        <v>0</v>
      </c>
      <c r="N11">
        <v>30.000658645824185</v>
      </c>
      <c r="O11">
        <v>50.376913580894069</v>
      </c>
      <c r="P11">
        <v>61.148110391794177</v>
      </c>
      <c r="Q11">
        <v>2.00207468879668</v>
      </c>
      <c r="R11">
        <v>10.77010883954755</v>
      </c>
      <c r="S11">
        <v>3</v>
      </c>
      <c r="T11">
        <v>0</v>
      </c>
      <c r="U11">
        <v>330.95836825679891</v>
      </c>
      <c r="V11">
        <v>5.2674981818181816</v>
      </c>
      <c r="W11">
        <v>8.4834679012345688</v>
      </c>
      <c r="X11">
        <v>37.474169300538044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4.1858595999999997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13.762209999999998</v>
      </c>
      <c r="AL11">
        <v>0.59020000000000017</v>
      </c>
      <c r="AM11">
        <v>0</v>
      </c>
      <c r="AN11">
        <v>0</v>
      </c>
      <c r="AO11">
        <v>0</v>
      </c>
      <c r="AP11">
        <v>2.1147060453044881</v>
      </c>
      <c r="AQ11">
        <v>0</v>
      </c>
      <c r="AR11">
        <v>1.4020000000000001</v>
      </c>
      <c r="AS11">
        <v>1.3667999999999998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603.25375971492929</v>
      </c>
      <c r="DN11">
        <v>22.463368724965701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39.994984897703326</v>
      </c>
      <c r="L12">
        <v>22.81899810964083</v>
      </c>
      <c r="M12">
        <v>0</v>
      </c>
      <c r="N12">
        <v>30.000658645824185</v>
      </c>
      <c r="O12">
        <v>50.376913580894069</v>
      </c>
      <c r="P12">
        <v>61.148110391794177</v>
      </c>
      <c r="Q12">
        <v>2.00207468879668</v>
      </c>
      <c r="R12">
        <v>10.77010883954755</v>
      </c>
      <c r="S12">
        <v>3</v>
      </c>
      <c r="T12">
        <v>0</v>
      </c>
      <c r="U12">
        <v>330.95836825679891</v>
      </c>
      <c r="V12">
        <v>5.2674981818181816</v>
      </c>
      <c r="W12">
        <v>8.4834679012345688</v>
      </c>
      <c r="X12">
        <v>37.474169300538044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4.1858595999999997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13.762209999999998</v>
      </c>
      <c r="AL12">
        <v>0.59020000000000017</v>
      </c>
      <c r="AM12">
        <v>0</v>
      </c>
      <c r="AN12">
        <v>0</v>
      </c>
      <c r="AO12">
        <v>0</v>
      </c>
      <c r="AP12">
        <v>2.1147060453044881</v>
      </c>
      <c r="AQ12">
        <v>0</v>
      </c>
      <c r="AR12">
        <v>1.4020000000000001</v>
      </c>
      <c r="AS12">
        <v>1.3667999999999998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603.25375971492929</v>
      </c>
      <c r="DN12">
        <v>22.463368724965701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39.994984897703326</v>
      </c>
      <c r="L13">
        <v>22.81899810964083</v>
      </c>
      <c r="M13">
        <v>0</v>
      </c>
      <c r="N13">
        <v>30.000658645824185</v>
      </c>
      <c r="O13">
        <v>50.376913580894069</v>
      </c>
      <c r="P13">
        <v>61.148110391794177</v>
      </c>
      <c r="Q13">
        <v>2.00207468879668</v>
      </c>
      <c r="R13">
        <v>10.77010883954755</v>
      </c>
      <c r="S13">
        <v>3</v>
      </c>
      <c r="T13">
        <v>0</v>
      </c>
      <c r="U13">
        <v>330.95836825679891</v>
      </c>
      <c r="V13">
        <v>5.2674981818181816</v>
      </c>
      <c r="W13">
        <v>8.4834679012345688</v>
      </c>
      <c r="X13">
        <v>37.474169300538044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4.1858595999999997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13.762209999999998</v>
      </c>
      <c r="AL13">
        <v>0.59020000000000017</v>
      </c>
      <c r="AM13">
        <v>0</v>
      </c>
      <c r="AN13">
        <v>0</v>
      </c>
      <c r="AO13">
        <v>0</v>
      </c>
      <c r="AP13">
        <v>0.97601817475591734</v>
      </c>
      <c r="AQ13">
        <v>0</v>
      </c>
      <c r="AR13">
        <v>1.4020000000000001</v>
      </c>
      <c r="AS13">
        <v>1.3667999999999998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602.15601715183698</v>
      </c>
      <c r="DN13">
        <v>22.422423417509425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39.994984897703326</v>
      </c>
      <c r="L14">
        <v>22.81899810964083</v>
      </c>
      <c r="M14">
        <v>0</v>
      </c>
      <c r="N14">
        <v>30.000658645824185</v>
      </c>
      <c r="O14">
        <v>50.376913580894069</v>
      </c>
      <c r="P14">
        <v>61.148110391794177</v>
      </c>
      <c r="Q14">
        <v>2.00207468879668</v>
      </c>
      <c r="R14">
        <v>4.824310915104741</v>
      </c>
      <c r="S14">
        <v>3</v>
      </c>
      <c r="T14">
        <v>0</v>
      </c>
      <c r="U14">
        <v>330.95836825679891</v>
      </c>
      <c r="V14">
        <v>5.2674981818181816</v>
      </c>
      <c r="W14">
        <v>8.4834679012345688</v>
      </c>
      <c r="X14">
        <v>37.474169300538044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4.1858595999999997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13.762209999999998</v>
      </c>
      <c r="AL14">
        <v>0.59020000000000017</v>
      </c>
      <c r="AM14">
        <v>0</v>
      </c>
      <c r="AN14">
        <v>0</v>
      </c>
      <c r="AO14">
        <v>0</v>
      </c>
      <c r="AP14">
        <v>0.97601817475591734</v>
      </c>
      <c r="AQ14">
        <v>0</v>
      </c>
      <c r="AR14">
        <v>1.4020000000000001</v>
      </c>
      <c r="AS14">
        <v>1.3667999999999998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596.42367342071577</v>
      </c>
      <c r="DN14">
        <v>22.208969224187822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39.994984897703326</v>
      </c>
      <c r="L15">
        <v>22.81899810964083</v>
      </c>
      <c r="M15">
        <v>0</v>
      </c>
      <c r="N15">
        <v>30.581487726819926</v>
      </c>
      <c r="O15">
        <v>50.376913580894069</v>
      </c>
      <c r="P15">
        <v>61.148110391794177</v>
      </c>
      <c r="Q15">
        <v>2.0013305174234421</v>
      </c>
      <c r="R15">
        <v>4.8238032786885245</v>
      </c>
      <c r="S15">
        <v>3</v>
      </c>
      <c r="T15">
        <v>0</v>
      </c>
      <c r="U15">
        <v>330.95836825679891</v>
      </c>
      <c r="V15">
        <v>5.2696049029622065</v>
      </c>
      <c r="W15">
        <v>8.4834679012345688</v>
      </c>
      <c r="X15">
        <v>37.474169300538044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4.1858595999999997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13.762209999999998</v>
      </c>
      <c r="AL15">
        <v>0.59020000000000017</v>
      </c>
      <c r="AM15">
        <v>0</v>
      </c>
      <c r="AN15">
        <v>0</v>
      </c>
      <c r="AO15">
        <v>0</v>
      </c>
      <c r="AP15">
        <v>0.97601817475591734</v>
      </c>
      <c r="AQ15">
        <v>0</v>
      </c>
      <c r="AR15">
        <v>1.4020000000000001</v>
      </c>
      <c r="AS15">
        <v>1.3667999999999998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596.98447519792353</v>
      </c>
      <c r="DN15">
        <v>22.229851441330435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39.994984897703326</v>
      </c>
      <c r="L16">
        <v>22.81899810964083</v>
      </c>
      <c r="M16">
        <v>0</v>
      </c>
      <c r="N16">
        <v>30.000702167545402</v>
      </c>
      <c r="O16">
        <v>50.376913580894069</v>
      </c>
      <c r="P16">
        <v>61.148110391794177</v>
      </c>
      <c r="Q16">
        <v>2.0013305174234421</v>
      </c>
      <c r="R16">
        <v>4.8238032786885245</v>
      </c>
      <c r="S16">
        <v>3</v>
      </c>
      <c r="T16">
        <v>0</v>
      </c>
      <c r="U16">
        <v>330.95836825679891</v>
      </c>
      <c r="V16">
        <v>0</v>
      </c>
      <c r="W16">
        <v>8.4834679012345688</v>
      </c>
      <c r="X16">
        <v>37.474169300538044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4.1858595999999997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13.762209999999998</v>
      </c>
      <c r="AL16">
        <v>0.59020000000000017</v>
      </c>
      <c r="AM16">
        <v>0</v>
      </c>
      <c r="AN16">
        <v>0</v>
      </c>
      <c r="AO16">
        <v>0</v>
      </c>
      <c r="AP16">
        <v>0.97601817475591734</v>
      </c>
      <c r="AQ16">
        <v>0</v>
      </c>
      <c r="AR16">
        <v>1.4020000000000001</v>
      </c>
      <c r="AS16">
        <v>1.3667999999999998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591.34411373361741</v>
      </c>
      <c r="DN16">
        <v>22.019822443399736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39.994984897703326</v>
      </c>
      <c r="L17">
        <v>22.81899810964083</v>
      </c>
      <c r="M17">
        <v>0</v>
      </c>
      <c r="N17">
        <v>30.000702167545402</v>
      </c>
      <c r="O17">
        <v>50.376913580894069</v>
      </c>
      <c r="P17">
        <v>61.148110391794177</v>
      </c>
      <c r="Q17">
        <v>2.0013305174234421</v>
      </c>
      <c r="R17">
        <v>4.8238032786885245</v>
      </c>
      <c r="S17">
        <v>3</v>
      </c>
      <c r="T17">
        <v>0</v>
      </c>
      <c r="U17">
        <v>330.95836825679891</v>
      </c>
      <c r="V17">
        <v>0</v>
      </c>
      <c r="W17">
        <v>8.4834679012345688</v>
      </c>
      <c r="X17">
        <v>37.474169300538044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4.1858595999999997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13.762209999999998</v>
      </c>
      <c r="AL17">
        <v>0.59020000000000017</v>
      </c>
      <c r="AM17">
        <v>0</v>
      </c>
      <c r="AN17">
        <v>0</v>
      </c>
      <c r="AO17">
        <v>0</v>
      </c>
      <c r="AP17">
        <v>0.97601817475591734</v>
      </c>
      <c r="AQ17">
        <v>0</v>
      </c>
      <c r="AR17">
        <v>1.4020000000000001</v>
      </c>
      <c r="AS17">
        <v>1.3667999999999998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591.34411373361741</v>
      </c>
      <c r="DN17">
        <v>22.019822443399736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39.994984897703326</v>
      </c>
      <c r="L18">
        <v>22.81899810964083</v>
      </c>
      <c r="M18">
        <v>0</v>
      </c>
      <c r="N18">
        <v>30.000702167545402</v>
      </c>
      <c r="O18">
        <v>50.376913580894069</v>
      </c>
      <c r="P18">
        <v>61.148110391794177</v>
      </c>
      <c r="Q18">
        <v>2.0013305174234421</v>
      </c>
      <c r="R18">
        <v>4.8238032786885245</v>
      </c>
      <c r="S18">
        <v>3</v>
      </c>
      <c r="T18">
        <v>0</v>
      </c>
      <c r="U18">
        <v>330.95836825679891</v>
      </c>
      <c r="V18">
        <v>0</v>
      </c>
      <c r="W18">
        <v>8.4834679012345688</v>
      </c>
      <c r="X18">
        <v>37.474169300538044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4.1858595999999997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13.762209999999998</v>
      </c>
      <c r="AL18">
        <v>0.59020000000000017</v>
      </c>
      <c r="AM18">
        <v>0</v>
      </c>
      <c r="AN18">
        <v>0</v>
      </c>
      <c r="AO18">
        <v>0</v>
      </c>
      <c r="AP18">
        <v>0.97601817475591734</v>
      </c>
      <c r="AQ18">
        <v>0</v>
      </c>
      <c r="AR18">
        <v>1.4020000000000001</v>
      </c>
      <c r="AS18">
        <v>1.3667999999999998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591.34411373361741</v>
      </c>
      <c r="DN18">
        <v>22.019822443399736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39.994984897703326</v>
      </c>
      <c r="L19">
        <v>22.81899810964083</v>
      </c>
      <c r="M19">
        <v>0</v>
      </c>
      <c r="N19">
        <v>30.000658645824185</v>
      </c>
      <c r="O19">
        <v>50.376913580894069</v>
      </c>
      <c r="P19">
        <v>61.148110391794177</v>
      </c>
      <c r="Q19">
        <v>2.0013305174234421</v>
      </c>
      <c r="R19">
        <v>4.8238032786885245</v>
      </c>
      <c r="S19">
        <v>3</v>
      </c>
      <c r="T19">
        <v>0</v>
      </c>
      <c r="U19">
        <v>330.95836825679891</v>
      </c>
      <c r="V19">
        <v>0</v>
      </c>
      <c r="W19">
        <v>8.4834679012345688</v>
      </c>
      <c r="X19">
        <v>37.474169300538044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4.1858595999999997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13.762209999999998</v>
      </c>
      <c r="AL19">
        <v>0.59020000000000017</v>
      </c>
      <c r="AM19">
        <v>0</v>
      </c>
      <c r="AN19">
        <v>0</v>
      </c>
      <c r="AO19">
        <v>0</v>
      </c>
      <c r="AP19">
        <v>0.97601817475591734</v>
      </c>
      <c r="AQ19">
        <v>0</v>
      </c>
      <c r="AR19">
        <v>1.4020000000000001</v>
      </c>
      <c r="AS19">
        <v>1.3667999999999998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591.3440716275735</v>
      </c>
      <c r="DN19">
        <v>22.019821027722532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39.994984897703326</v>
      </c>
      <c r="L20">
        <v>22.81899810964083</v>
      </c>
      <c r="M20">
        <v>0</v>
      </c>
      <c r="N20">
        <v>30.000658645824185</v>
      </c>
      <c r="O20">
        <v>50.376913580894069</v>
      </c>
      <c r="P20">
        <v>61.148110391794177</v>
      </c>
      <c r="Q20">
        <v>2.0013305174234421</v>
      </c>
      <c r="R20">
        <v>4.8238032786885245</v>
      </c>
      <c r="S20">
        <v>3</v>
      </c>
      <c r="T20">
        <v>0</v>
      </c>
      <c r="U20">
        <v>330.95836825679891</v>
      </c>
      <c r="V20">
        <v>0</v>
      </c>
      <c r="W20">
        <v>8.4834679012345688</v>
      </c>
      <c r="X20">
        <v>37.474169300538044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4.1858595999999997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13.762209999999998</v>
      </c>
      <c r="AL20">
        <v>0.59020000000000017</v>
      </c>
      <c r="AM20">
        <v>0</v>
      </c>
      <c r="AN20">
        <v>0</v>
      </c>
      <c r="AO20">
        <v>0</v>
      </c>
      <c r="AP20">
        <v>0.97601817475591734</v>
      </c>
      <c r="AQ20">
        <v>0</v>
      </c>
      <c r="AR20">
        <v>1.4020000000000001</v>
      </c>
      <c r="AS20">
        <v>1.3667999999999998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591.3440716275735</v>
      </c>
      <c r="DN20">
        <v>22.019821027722532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39.994984897703326</v>
      </c>
      <c r="L21">
        <v>22.81899810964083</v>
      </c>
      <c r="M21">
        <v>0</v>
      </c>
      <c r="N21">
        <v>30.000658645824185</v>
      </c>
      <c r="O21">
        <v>50.376913580894069</v>
      </c>
      <c r="P21">
        <v>61.148110391794177</v>
      </c>
      <c r="Q21">
        <v>2.0013305174234421</v>
      </c>
      <c r="R21">
        <v>4.8238032786885245</v>
      </c>
      <c r="S21">
        <v>3</v>
      </c>
      <c r="T21">
        <v>0</v>
      </c>
      <c r="U21">
        <v>330.95836825679891</v>
      </c>
      <c r="V21">
        <v>0</v>
      </c>
      <c r="W21">
        <v>8.4853982203389826</v>
      </c>
      <c r="X21">
        <v>37.474520008587376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4.1858595999999997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13.762209999999998</v>
      </c>
      <c r="AL21">
        <v>0.59020000000000017</v>
      </c>
      <c r="AM21">
        <v>0</v>
      </c>
      <c r="AN21">
        <v>0</v>
      </c>
      <c r="AO21">
        <v>0</v>
      </c>
      <c r="AP21">
        <v>0.97601817475591734</v>
      </c>
      <c r="AQ21">
        <v>0</v>
      </c>
      <c r="AR21">
        <v>1.4020000000000001</v>
      </c>
      <c r="AS21">
        <v>1.3667999999999998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591.34627072647379</v>
      </c>
      <c r="DN21">
        <v>22.019902955975969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39.994984897703326</v>
      </c>
      <c r="L22">
        <v>22.81899810964083</v>
      </c>
      <c r="M22">
        <v>0</v>
      </c>
      <c r="N22">
        <v>30.000658645824185</v>
      </c>
      <c r="O22">
        <v>50.376913580894069</v>
      </c>
      <c r="P22">
        <v>61.148110391794177</v>
      </c>
      <c r="Q22">
        <v>2.0013305174234421</v>
      </c>
      <c r="R22">
        <v>4.8238032786885245</v>
      </c>
      <c r="S22">
        <v>3</v>
      </c>
      <c r="T22">
        <v>0</v>
      </c>
      <c r="U22">
        <v>330.95836825679891</v>
      </c>
      <c r="V22">
        <v>5.2696049029622065</v>
      </c>
      <c r="W22">
        <v>8.4863354220420213</v>
      </c>
      <c r="X22">
        <v>37.469348786717752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4.1858595999999997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13.762209999999998</v>
      </c>
      <c r="AL22">
        <v>0.59020000000000017</v>
      </c>
      <c r="AM22">
        <v>0</v>
      </c>
      <c r="AN22">
        <v>0</v>
      </c>
      <c r="AO22">
        <v>0</v>
      </c>
      <c r="AP22">
        <v>0.97601817475591734</v>
      </c>
      <c r="AQ22">
        <v>0</v>
      </c>
      <c r="AR22">
        <v>1.4020000000000001</v>
      </c>
      <c r="AS22">
        <v>1.3667999999999998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596.42261472709754</v>
      </c>
      <c r="DN22">
        <v>22.208929838147821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39.994984897703326</v>
      </c>
      <c r="L23">
        <v>22.81899810964083</v>
      </c>
      <c r="M23">
        <v>0</v>
      </c>
      <c r="N23">
        <v>30.000658645824185</v>
      </c>
      <c r="O23">
        <v>50.376913580894069</v>
      </c>
      <c r="P23">
        <v>61.148110391794177</v>
      </c>
      <c r="Q23">
        <v>2.0013305174234421</v>
      </c>
      <c r="R23">
        <v>4.8238032786885245</v>
      </c>
      <c r="S23">
        <v>3</v>
      </c>
      <c r="T23">
        <v>0</v>
      </c>
      <c r="U23">
        <v>330.95836825679891</v>
      </c>
      <c r="V23">
        <v>5.2696049029622065</v>
      </c>
      <c r="W23">
        <v>8.4863354220420213</v>
      </c>
      <c r="X23">
        <v>36.500816954504181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4.1858595999999997</v>
      </c>
      <c r="AF23">
        <v>0</v>
      </c>
      <c r="AG23">
        <v>0</v>
      </c>
      <c r="AH23">
        <v>4.8108000000000004</v>
      </c>
      <c r="AI23">
        <v>0</v>
      </c>
      <c r="AJ23">
        <v>0</v>
      </c>
      <c r="AK23">
        <v>13.762209999999998</v>
      </c>
      <c r="AL23">
        <v>0.59020000000000017</v>
      </c>
      <c r="AM23">
        <v>0</v>
      </c>
      <c r="AN23">
        <v>0</v>
      </c>
      <c r="AO23">
        <v>0</v>
      </c>
      <c r="AP23">
        <v>0.97601817475591734</v>
      </c>
      <c r="AQ23">
        <v>0</v>
      </c>
      <c r="AR23">
        <v>1.4020000000000001</v>
      </c>
      <c r="AS23">
        <v>1.3667999999999998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600.12694547773106</v>
      </c>
      <c r="DN23">
        <v>22.346867255300676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39.994984897703326</v>
      </c>
      <c r="L24">
        <v>22.81899810964083</v>
      </c>
      <c r="M24">
        <v>0</v>
      </c>
      <c r="N24">
        <v>30.000658645824185</v>
      </c>
      <c r="O24">
        <v>50.376913580894069</v>
      </c>
      <c r="P24">
        <v>61.148110391794177</v>
      </c>
      <c r="Q24">
        <v>2.0013305174234421</v>
      </c>
      <c r="R24">
        <v>4.8238032786885245</v>
      </c>
      <c r="S24">
        <v>3</v>
      </c>
      <c r="T24">
        <v>0</v>
      </c>
      <c r="U24">
        <v>330.95836825679891</v>
      </c>
      <c r="V24">
        <v>5.2699366286438529</v>
      </c>
      <c r="W24">
        <v>8.4863354220420213</v>
      </c>
      <c r="X24">
        <v>37.468716454352439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4.1858595999999997</v>
      </c>
      <c r="AF24">
        <v>0</v>
      </c>
      <c r="AG24">
        <v>0</v>
      </c>
      <c r="AH24">
        <v>9.6216000000000008</v>
      </c>
      <c r="AI24">
        <v>0</v>
      </c>
      <c r="AJ24">
        <v>0</v>
      </c>
      <c r="AK24">
        <v>13.762209999999998</v>
      </c>
      <c r="AL24">
        <v>0.59020000000000017</v>
      </c>
      <c r="AM24">
        <v>0</v>
      </c>
      <c r="AN24">
        <v>0</v>
      </c>
      <c r="AO24">
        <v>0</v>
      </c>
      <c r="AP24">
        <v>0.97601817475591734</v>
      </c>
      <c r="AQ24">
        <v>0</v>
      </c>
      <c r="AR24">
        <v>1.4020000000000001</v>
      </c>
      <c r="AS24">
        <v>1.3667999999999998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605.69850980150648</v>
      </c>
      <c r="DN24">
        <v>22.554334157055369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39.995694505602032</v>
      </c>
      <c r="L25">
        <v>22.81899810964083</v>
      </c>
      <c r="M25">
        <v>0</v>
      </c>
      <c r="N25">
        <v>30.000658645824185</v>
      </c>
      <c r="O25">
        <v>50.376913580894069</v>
      </c>
      <c r="P25">
        <v>61.148110391794177</v>
      </c>
      <c r="Q25">
        <v>2.0013305174234421</v>
      </c>
      <c r="R25">
        <v>4.5420708107703813</v>
      </c>
      <c r="S25">
        <v>3</v>
      </c>
      <c r="T25">
        <v>0</v>
      </c>
      <c r="U25">
        <v>330.95836825679891</v>
      </c>
      <c r="V25">
        <v>5.2699366286438529</v>
      </c>
      <c r="W25">
        <v>8.4863354220420213</v>
      </c>
      <c r="X25">
        <v>37.468716454352439</v>
      </c>
      <c r="Y25">
        <v>0</v>
      </c>
      <c r="Z25">
        <v>0</v>
      </c>
      <c r="AA25">
        <v>0</v>
      </c>
      <c r="AB25">
        <v>3.345368000000001</v>
      </c>
      <c r="AC25">
        <v>0</v>
      </c>
      <c r="AD25">
        <v>0</v>
      </c>
      <c r="AE25">
        <v>4.1858595999999997</v>
      </c>
      <c r="AF25">
        <v>0</v>
      </c>
      <c r="AG25">
        <v>0</v>
      </c>
      <c r="AH25">
        <v>14.432399999999998</v>
      </c>
      <c r="AI25">
        <v>0</v>
      </c>
      <c r="AJ25">
        <v>0</v>
      </c>
      <c r="AK25">
        <v>13.762209999999998</v>
      </c>
      <c r="AL25">
        <v>0.59020000000000017</v>
      </c>
      <c r="AM25">
        <v>0</v>
      </c>
      <c r="AN25">
        <v>0</v>
      </c>
      <c r="AO25">
        <v>0</v>
      </c>
      <c r="AP25">
        <v>0.97601817475591734</v>
      </c>
      <c r="AQ25">
        <v>0</v>
      </c>
      <c r="AR25">
        <v>1.4020000000000001</v>
      </c>
      <c r="AS25">
        <v>1.3667999999999998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613.29093735995889</v>
      </c>
      <c r="DN25">
        <v>22.837051738583501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39.99644831900553</v>
      </c>
      <c r="L26">
        <v>22.81899810964083</v>
      </c>
      <c r="M26">
        <v>0</v>
      </c>
      <c r="N26">
        <v>30.000658645824185</v>
      </c>
      <c r="O26">
        <v>50.376913580894069</v>
      </c>
      <c r="P26">
        <v>61.148110391794177</v>
      </c>
      <c r="Q26">
        <v>2.001322985957132</v>
      </c>
      <c r="R26">
        <v>10.76793386103782</v>
      </c>
      <c r="S26">
        <v>3</v>
      </c>
      <c r="T26">
        <v>0</v>
      </c>
      <c r="U26">
        <v>330.95836825679891</v>
      </c>
      <c r="V26">
        <v>5.2699366286438529</v>
      </c>
      <c r="W26">
        <v>8.4863051584835301</v>
      </c>
      <c r="X26">
        <v>36.646004909489577</v>
      </c>
      <c r="Y26">
        <v>0</v>
      </c>
      <c r="Z26">
        <v>0</v>
      </c>
      <c r="AA26">
        <v>0</v>
      </c>
      <c r="AB26">
        <v>3.345368000000001</v>
      </c>
      <c r="AC26">
        <v>0</v>
      </c>
      <c r="AD26">
        <v>2.0129999999999995</v>
      </c>
      <c r="AE26">
        <v>8.3717191999999994</v>
      </c>
      <c r="AF26">
        <v>0</v>
      </c>
      <c r="AG26">
        <v>0</v>
      </c>
      <c r="AH26">
        <v>19.243200000000002</v>
      </c>
      <c r="AI26">
        <v>0.96990000000000032</v>
      </c>
      <c r="AJ26">
        <v>0</v>
      </c>
      <c r="AK26">
        <v>13.762209999999998</v>
      </c>
      <c r="AL26">
        <v>0.59020000000000017</v>
      </c>
      <c r="AM26">
        <v>1.3205400000000003</v>
      </c>
      <c r="AN26">
        <v>0</v>
      </c>
      <c r="AO26">
        <v>0</v>
      </c>
      <c r="AP26">
        <v>0.97601817475591734</v>
      </c>
      <c r="AQ26">
        <v>0</v>
      </c>
      <c r="AR26">
        <v>1.4020000000000001</v>
      </c>
      <c r="AS26">
        <v>1.3667999999999998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631.32343186141384</v>
      </c>
      <c r="DN26">
        <v>23.508524360911895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79.203577999111857</v>
      </c>
      <c r="L27">
        <v>46.676085515310803</v>
      </c>
      <c r="M27">
        <v>0</v>
      </c>
      <c r="N27">
        <v>30.000658645824185</v>
      </c>
      <c r="O27">
        <v>50.376913580894069</v>
      </c>
      <c r="P27">
        <v>61.148110391794177</v>
      </c>
      <c r="Q27">
        <v>2.001322985957132</v>
      </c>
      <c r="R27">
        <v>10.76793386103782</v>
      </c>
      <c r="S27">
        <v>6.7039599999999995</v>
      </c>
      <c r="T27">
        <v>0</v>
      </c>
      <c r="U27">
        <v>330.95836825679891</v>
      </c>
      <c r="V27">
        <v>5.2699366286438529</v>
      </c>
      <c r="W27">
        <v>8.4863051584835301</v>
      </c>
      <c r="X27">
        <v>37.467578756768155</v>
      </c>
      <c r="Y27">
        <v>0</v>
      </c>
      <c r="Z27">
        <v>0.55880000000000007</v>
      </c>
      <c r="AA27">
        <v>1.7858103799901548</v>
      </c>
      <c r="AB27">
        <v>6.6907360000000011</v>
      </c>
      <c r="AC27">
        <v>0</v>
      </c>
      <c r="AD27">
        <v>4.0259999999999998</v>
      </c>
      <c r="AE27">
        <v>12.5575788</v>
      </c>
      <c r="AF27">
        <v>0</v>
      </c>
      <c r="AG27">
        <v>0</v>
      </c>
      <c r="AH27">
        <v>24.054000000000002</v>
      </c>
      <c r="AI27">
        <v>4.1524652000000009</v>
      </c>
      <c r="AJ27">
        <v>0</v>
      </c>
      <c r="AK27">
        <v>13.762209999999998</v>
      </c>
      <c r="AL27">
        <v>0.59020000000000017</v>
      </c>
      <c r="AM27">
        <v>1.3205400000000003</v>
      </c>
      <c r="AN27">
        <v>0</v>
      </c>
      <c r="AO27">
        <v>0</v>
      </c>
      <c r="AP27">
        <v>0.97601817475591734</v>
      </c>
      <c r="AQ27">
        <v>0</v>
      </c>
      <c r="AR27">
        <v>1.4020000000000001</v>
      </c>
      <c r="AS27">
        <v>1.5376500000000002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715.81981906990825</v>
      </c>
      <c r="DN27">
        <v>26.65494126546243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82.077774757430134</v>
      </c>
      <c r="L28">
        <v>67.421411382256366</v>
      </c>
      <c r="M28">
        <v>0</v>
      </c>
      <c r="N28">
        <v>30.000658645824185</v>
      </c>
      <c r="O28">
        <v>50.376913580894069</v>
      </c>
      <c r="P28">
        <v>61.148110391794177</v>
      </c>
      <c r="Q28">
        <v>5.2181939867708946</v>
      </c>
      <c r="R28">
        <v>10.766068950330315</v>
      </c>
      <c r="S28">
        <v>6.7039599999999995</v>
      </c>
      <c r="T28">
        <v>0</v>
      </c>
      <c r="U28">
        <v>330.95836825679891</v>
      </c>
      <c r="V28">
        <v>5.2680540270135081</v>
      </c>
      <c r="W28">
        <v>8.4863051584835301</v>
      </c>
      <c r="X28">
        <v>37.467578756768155</v>
      </c>
      <c r="Y28">
        <v>0</v>
      </c>
      <c r="Z28">
        <v>3.3125664000000006</v>
      </c>
      <c r="AA28">
        <v>6.6215441055814726</v>
      </c>
      <c r="AB28">
        <v>10.036104000000002</v>
      </c>
      <c r="AC28">
        <v>2.4578399999999991</v>
      </c>
      <c r="AD28">
        <v>6.9609539999999983</v>
      </c>
      <c r="AE28">
        <v>12.5575788</v>
      </c>
      <c r="AF28">
        <v>0</v>
      </c>
      <c r="AG28">
        <v>0</v>
      </c>
      <c r="AH28">
        <v>31.270200000000003</v>
      </c>
      <c r="AI28">
        <v>4.1524652000000009</v>
      </c>
      <c r="AJ28">
        <v>0</v>
      </c>
      <c r="AK28">
        <v>13.762209999999998</v>
      </c>
      <c r="AL28">
        <v>0.59020000000000017</v>
      </c>
      <c r="AM28">
        <v>2.6762944000000006</v>
      </c>
      <c r="AN28">
        <v>0</v>
      </c>
      <c r="AO28">
        <v>0</v>
      </c>
      <c r="AP28">
        <v>0.97601817475591734</v>
      </c>
      <c r="AQ28">
        <v>0</v>
      </c>
      <c r="AR28">
        <v>1.4020000000000001</v>
      </c>
      <c r="AS28">
        <v>1.5376500000000002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765.69478422406701</v>
      </c>
      <c r="DN28">
        <v>28.512238750634761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82.078565134076328</v>
      </c>
      <c r="L29">
        <v>67.659299488358741</v>
      </c>
      <c r="M29">
        <v>0</v>
      </c>
      <c r="N29">
        <v>30.000658645824185</v>
      </c>
      <c r="O29">
        <v>50.376913580894069</v>
      </c>
      <c r="P29">
        <v>61.148110391794177</v>
      </c>
      <c r="Q29">
        <v>5.2181939867708946</v>
      </c>
      <c r="R29">
        <v>10.766068950330315</v>
      </c>
      <c r="S29">
        <v>6.6997488437281012</v>
      </c>
      <c r="T29">
        <v>0</v>
      </c>
      <c r="U29">
        <v>330.95836825679891</v>
      </c>
      <c r="V29">
        <v>5.2680540270135081</v>
      </c>
      <c r="W29">
        <v>8.4863051584835301</v>
      </c>
      <c r="X29">
        <v>37.467578756768155</v>
      </c>
      <c r="Y29">
        <v>0</v>
      </c>
      <c r="Z29">
        <v>3.3125664000000006</v>
      </c>
      <c r="AA29">
        <v>6.6215441055814726</v>
      </c>
      <c r="AB29">
        <v>10.036104000000002</v>
      </c>
      <c r="AC29">
        <v>2.4578399999999991</v>
      </c>
      <c r="AD29">
        <v>6.9609539999999983</v>
      </c>
      <c r="AE29">
        <v>12.5575788</v>
      </c>
      <c r="AF29">
        <v>0</v>
      </c>
      <c r="AG29">
        <v>0</v>
      </c>
      <c r="AH29">
        <v>33.675600000000003</v>
      </c>
      <c r="AI29">
        <v>4.1524652000000009</v>
      </c>
      <c r="AJ29">
        <v>0</v>
      </c>
      <c r="AK29">
        <v>13.762209999999998</v>
      </c>
      <c r="AL29">
        <v>0.59020000000000017</v>
      </c>
      <c r="AM29">
        <v>2.6762944000000006</v>
      </c>
      <c r="AN29">
        <v>0</v>
      </c>
      <c r="AO29">
        <v>0</v>
      </c>
      <c r="AP29">
        <v>2.1147060453044881</v>
      </c>
      <c r="AQ29">
        <v>0</v>
      </c>
      <c r="AR29">
        <v>1.4020000000000001</v>
      </c>
      <c r="AS29">
        <v>1.5376500000000002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769.33762261506502</v>
      </c>
      <c r="DN29">
        <v>28.647955556662101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82.078565134076328</v>
      </c>
      <c r="L30">
        <v>67.659299488358741</v>
      </c>
      <c r="M30">
        <v>0</v>
      </c>
      <c r="N30">
        <v>30.000658645824185</v>
      </c>
      <c r="O30">
        <v>50.376913580894069</v>
      </c>
      <c r="P30">
        <v>61.148110391794177</v>
      </c>
      <c r="Q30">
        <v>5.2181939867708946</v>
      </c>
      <c r="R30">
        <v>10.766068950330315</v>
      </c>
      <c r="S30">
        <v>6.6997488437281012</v>
      </c>
      <c r="T30">
        <v>0</v>
      </c>
      <c r="U30">
        <v>330.95836825679891</v>
      </c>
      <c r="V30">
        <v>5.2680540270135081</v>
      </c>
      <c r="W30">
        <v>8.4863051584835301</v>
      </c>
      <c r="X30">
        <v>37.467578756768155</v>
      </c>
      <c r="Y30">
        <v>0</v>
      </c>
      <c r="Z30">
        <v>3.3125664000000006</v>
      </c>
      <c r="AA30">
        <v>6.6215441055814726</v>
      </c>
      <c r="AB30">
        <v>10.036104000000002</v>
      </c>
      <c r="AC30">
        <v>2.4578399999999991</v>
      </c>
      <c r="AD30">
        <v>6.9609539999999983</v>
      </c>
      <c r="AE30">
        <v>12.5575788</v>
      </c>
      <c r="AF30">
        <v>0</v>
      </c>
      <c r="AG30">
        <v>0</v>
      </c>
      <c r="AH30">
        <v>33.675600000000003</v>
      </c>
      <c r="AI30">
        <v>4.1524652000000009</v>
      </c>
      <c r="AJ30">
        <v>0</v>
      </c>
      <c r="AK30">
        <v>13.762209999999998</v>
      </c>
      <c r="AL30">
        <v>0.59020000000000017</v>
      </c>
      <c r="AM30">
        <v>2.6762944000000006</v>
      </c>
      <c r="AN30">
        <v>0</v>
      </c>
      <c r="AO30">
        <v>0</v>
      </c>
      <c r="AP30">
        <v>2.1147060453044881</v>
      </c>
      <c r="AQ30">
        <v>0</v>
      </c>
      <c r="AR30">
        <v>1.6823999999999999</v>
      </c>
      <c r="AS30">
        <v>1.5376500000000002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769.6079561534707</v>
      </c>
      <c r="DN30">
        <v>28.658022018256304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82.078565134076328</v>
      </c>
      <c r="L31">
        <v>67.657918267039904</v>
      </c>
      <c r="M31">
        <v>0</v>
      </c>
      <c r="N31">
        <v>30.000658645824185</v>
      </c>
      <c r="O31">
        <v>50.376913580894069</v>
      </c>
      <c r="P31">
        <v>61.148110391794177</v>
      </c>
      <c r="Q31">
        <v>5.2181939867708946</v>
      </c>
      <c r="R31">
        <v>10.766068950330315</v>
      </c>
      <c r="S31">
        <v>6.6997488437281012</v>
      </c>
      <c r="T31">
        <v>0</v>
      </c>
      <c r="U31">
        <v>330.95836825679891</v>
      </c>
      <c r="V31">
        <v>5.2680540270135081</v>
      </c>
      <c r="W31">
        <v>8.4863051584835301</v>
      </c>
      <c r="X31">
        <v>37.467578756768155</v>
      </c>
      <c r="Y31">
        <v>0</v>
      </c>
      <c r="Z31">
        <v>3.3125664000000006</v>
      </c>
      <c r="AA31">
        <v>9.6313368808457778</v>
      </c>
      <c r="AB31">
        <v>10.036104000000002</v>
      </c>
      <c r="AC31">
        <v>2.4578399999999991</v>
      </c>
      <c r="AD31">
        <v>6.9609539999999983</v>
      </c>
      <c r="AE31">
        <v>12.5575788</v>
      </c>
      <c r="AF31">
        <v>0</v>
      </c>
      <c r="AG31">
        <v>0</v>
      </c>
      <c r="AH31">
        <v>33.675600000000003</v>
      </c>
      <c r="AI31">
        <v>4.1524652000000009</v>
      </c>
      <c r="AJ31">
        <v>0</v>
      </c>
      <c r="AK31">
        <v>13.762209999999998</v>
      </c>
      <c r="AL31">
        <v>3.2461000000000011</v>
      </c>
      <c r="AM31">
        <v>2.6762944000000006</v>
      </c>
      <c r="AN31">
        <v>0</v>
      </c>
      <c r="AO31">
        <v>0</v>
      </c>
      <c r="AP31">
        <v>2.1147060453044881</v>
      </c>
      <c r="AQ31">
        <v>0</v>
      </c>
      <c r="AR31">
        <v>10.094400000000002</v>
      </c>
      <c r="AS31">
        <v>1.5376500000000002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783.17886014612168</v>
      </c>
      <c r="DN31">
        <v>29.163429579550719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82.078565134076328</v>
      </c>
      <c r="L32">
        <v>67.657918267039904</v>
      </c>
      <c r="M32">
        <v>0</v>
      </c>
      <c r="N32">
        <v>30.000658645824185</v>
      </c>
      <c r="O32">
        <v>50.376913580894069</v>
      </c>
      <c r="P32">
        <v>61.148110391794177</v>
      </c>
      <c r="Q32">
        <v>5.2181939867708946</v>
      </c>
      <c r="R32">
        <v>10.766068950330315</v>
      </c>
      <c r="S32">
        <v>6.6997488437281012</v>
      </c>
      <c r="T32">
        <v>0</v>
      </c>
      <c r="U32">
        <v>330.95836825679891</v>
      </c>
      <c r="V32">
        <v>5.2680540270135081</v>
      </c>
      <c r="W32">
        <v>8.4863051584835301</v>
      </c>
      <c r="X32">
        <v>37.467578756768155</v>
      </c>
      <c r="Y32">
        <v>0</v>
      </c>
      <c r="Z32">
        <v>3.3125664000000006</v>
      </c>
      <c r="AA32">
        <v>9.6313368808457778</v>
      </c>
      <c r="AB32">
        <v>10.036104000000002</v>
      </c>
      <c r="AC32">
        <v>2.4578399999999991</v>
      </c>
      <c r="AD32">
        <v>6.9609539999999983</v>
      </c>
      <c r="AE32">
        <v>12.5575788</v>
      </c>
      <c r="AF32">
        <v>0</v>
      </c>
      <c r="AG32">
        <v>0</v>
      </c>
      <c r="AH32">
        <v>33.675600000000003</v>
      </c>
      <c r="AI32">
        <v>4.1524652000000009</v>
      </c>
      <c r="AJ32">
        <v>0</v>
      </c>
      <c r="AK32">
        <v>13.762209999999998</v>
      </c>
      <c r="AL32">
        <v>18.001100000000001</v>
      </c>
      <c r="AM32">
        <v>2.6762944000000006</v>
      </c>
      <c r="AN32">
        <v>0</v>
      </c>
      <c r="AO32">
        <v>0</v>
      </c>
      <c r="AP32">
        <v>2.1147060453044881</v>
      </c>
      <c r="AQ32">
        <v>0</v>
      </c>
      <c r="AR32">
        <v>10.094400000000002</v>
      </c>
      <c r="AS32">
        <v>1.5376500000000002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797.40415564612158</v>
      </c>
      <c r="DN32">
        <v>29.69313407955072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82.078565134076328</v>
      </c>
      <c r="L33">
        <v>67.657918267039904</v>
      </c>
      <c r="M33">
        <v>0</v>
      </c>
      <c r="N33">
        <v>30.000658645824185</v>
      </c>
      <c r="O33">
        <v>50.376913580894069</v>
      </c>
      <c r="P33">
        <v>61.148110391794177</v>
      </c>
      <c r="Q33">
        <v>5.2181939867708946</v>
      </c>
      <c r="R33">
        <v>10.766068950330315</v>
      </c>
      <c r="S33">
        <v>6.6997488437281012</v>
      </c>
      <c r="T33">
        <v>0</v>
      </c>
      <c r="U33">
        <v>330.95836825679891</v>
      </c>
      <c r="V33">
        <v>5.2680540270135081</v>
      </c>
      <c r="W33">
        <v>8.4863051584835301</v>
      </c>
      <c r="X33">
        <v>37.467578756768155</v>
      </c>
      <c r="Y33">
        <v>0</v>
      </c>
      <c r="Z33">
        <v>3.3125664000000006</v>
      </c>
      <c r="AA33">
        <v>9.6313368808457778</v>
      </c>
      <c r="AB33">
        <v>10.036104000000002</v>
      </c>
      <c r="AC33">
        <v>2.4578399999999991</v>
      </c>
      <c r="AD33">
        <v>6.9609539999999983</v>
      </c>
      <c r="AE33">
        <v>12.5575788</v>
      </c>
      <c r="AF33">
        <v>0</v>
      </c>
      <c r="AG33">
        <v>0</v>
      </c>
      <c r="AH33">
        <v>31.606955999999997</v>
      </c>
      <c r="AI33">
        <v>0.96990000000000032</v>
      </c>
      <c r="AJ33">
        <v>0</v>
      </c>
      <c r="AK33">
        <v>13.762209999999998</v>
      </c>
      <c r="AL33">
        <v>18.001100000000001</v>
      </c>
      <c r="AM33">
        <v>2.6762944000000006</v>
      </c>
      <c r="AN33">
        <v>0</v>
      </c>
      <c r="AO33">
        <v>0</v>
      </c>
      <c r="AP33">
        <v>0.97601817475591734</v>
      </c>
      <c r="AQ33">
        <v>0</v>
      </c>
      <c r="AR33">
        <v>1.9628000000000001</v>
      </c>
      <c r="AS33">
        <v>1.5376500000000002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783.40404702010767</v>
      </c>
      <c r="DN33">
        <v>29.171745635016073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82.078565134076328</v>
      </c>
      <c r="L34">
        <v>67.419698142414859</v>
      </c>
      <c r="M34">
        <v>0</v>
      </c>
      <c r="N34">
        <v>30.000658645824185</v>
      </c>
      <c r="O34">
        <v>50.376913580894069</v>
      </c>
      <c r="P34">
        <v>61.148110391794177</v>
      </c>
      <c r="Q34">
        <v>5.2181939867708946</v>
      </c>
      <c r="R34">
        <v>10.766068950330315</v>
      </c>
      <c r="S34">
        <v>6.6997488437281012</v>
      </c>
      <c r="T34">
        <v>0</v>
      </c>
      <c r="U34">
        <v>330.95836825679891</v>
      </c>
      <c r="V34">
        <v>5.2680540270135081</v>
      </c>
      <c r="W34">
        <v>8.4863051584835301</v>
      </c>
      <c r="X34">
        <v>37.467578756768155</v>
      </c>
      <c r="Y34">
        <v>0</v>
      </c>
      <c r="Z34">
        <v>1.6562832000000001</v>
      </c>
      <c r="AA34">
        <v>7.0228498089500464</v>
      </c>
      <c r="AB34">
        <v>6.6907360000000011</v>
      </c>
      <c r="AC34">
        <v>0</v>
      </c>
      <c r="AD34">
        <v>4.5292500000000002</v>
      </c>
      <c r="AE34">
        <v>8.3717191999999994</v>
      </c>
      <c r="AF34">
        <v>0</v>
      </c>
      <c r="AG34">
        <v>0</v>
      </c>
      <c r="AH34">
        <v>28.864799999999995</v>
      </c>
      <c r="AI34">
        <v>0</v>
      </c>
      <c r="AJ34">
        <v>0</v>
      </c>
      <c r="AK34">
        <v>13.762209999999998</v>
      </c>
      <c r="AL34">
        <v>18.001100000000001</v>
      </c>
      <c r="AM34">
        <v>1.2528200000000005</v>
      </c>
      <c r="AN34">
        <v>0</v>
      </c>
      <c r="AO34">
        <v>0</v>
      </c>
      <c r="AP34">
        <v>0.97601817475591734</v>
      </c>
      <c r="AQ34">
        <v>0</v>
      </c>
      <c r="AR34">
        <v>1.6823999999999999</v>
      </c>
      <c r="AS34">
        <v>1.5376500000000002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761.86640759075397</v>
      </c>
      <c r="DN34">
        <v>28.369692667849048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82.078565134076328</v>
      </c>
      <c r="L35">
        <v>67.421134595008724</v>
      </c>
      <c r="M35">
        <v>0</v>
      </c>
      <c r="N35">
        <v>30.000658645824185</v>
      </c>
      <c r="O35">
        <v>50.376913580894069</v>
      </c>
      <c r="P35">
        <v>61.148110391794177</v>
      </c>
      <c r="Q35">
        <v>5.2181939867708946</v>
      </c>
      <c r="R35">
        <v>10.766068950330315</v>
      </c>
      <c r="S35">
        <v>6.6997488437281012</v>
      </c>
      <c r="T35">
        <v>0</v>
      </c>
      <c r="U35">
        <v>330.95836825679891</v>
      </c>
      <c r="V35">
        <v>5.2680540270135081</v>
      </c>
      <c r="W35">
        <v>8.4863051584835301</v>
      </c>
      <c r="X35">
        <v>37.467578756768155</v>
      </c>
      <c r="Y35">
        <v>0</v>
      </c>
      <c r="Z35">
        <v>1.6562832000000001</v>
      </c>
      <c r="AA35">
        <v>6.0195855505286104</v>
      </c>
      <c r="AB35">
        <v>3.345368000000001</v>
      </c>
      <c r="AC35">
        <v>0</v>
      </c>
      <c r="AD35">
        <v>2.0129999999999995</v>
      </c>
      <c r="AE35">
        <v>8.3717191999999994</v>
      </c>
      <c r="AF35">
        <v>0</v>
      </c>
      <c r="AG35">
        <v>0</v>
      </c>
      <c r="AH35">
        <v>24.775619999999996</v>
      </c>
      <c r="AI35">
        <v>0</v>
      </c>
      <c r="AJ35">
        <v>0</v>
      </c>
      <c r="AK35">
        <v>13.762209999999998</v>
      </c>
      <c r="AL35">
        <v>18.001100000000001</v>
      </c>
      <c r="AM35">
        <v>1.1512400000000003</v>
      </c>
      <c r="AN35">
        <v>0</v>
      </c>
      <c r="AO35">
        <v>0</v>
      </c>
      <c r="AP35">
        <v>0.81334847896326457</v>
      </c>
      <c r="AQ35">
        <v>0</v>
      </c>
      <c r="AR35">
        <v>1.6823999999999999</v>
      </c>
      <c r="AS35">
        <v>1.5376500000000002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751.05225033913803</v>
      </c>
      <c r="DN35">
        <v>27.966974417844696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82.078565134076328</v>
      </c>
      <c r="L36">
        <v>67.42017448683599</v>
      </c>
      <c r="M36">
        <v>0</v>
      </c>
      <c r="N36">
        <v>30.000658645824185</v>
      </c>
      <c r="O36">
        <v>50.376913580894069</v>
      </c>
      <c r="P36">
        <v>61.148110391794177</v>
      </c>
      <c r="Q36">
        <v>5.2181939867708946</v>
      </c>
      <c r="R36">
        <v>10.766068950330315</v>
      </c>
      <c r="S36">
        <v>6.6997488437281012</v>
      </c>
      <c r="T36">
        <v>0</v>
      </c>
      <c r="U36">
        <v>330.95836825679891</v>
      </c>
      <c r="V36">
        <v>5.2680540270135081</v>
      </c>
      <c r="W36">
        <v>8.4863051584835301</v>
      </c>
      <c r="X36">
        <v>37.467578756768155</v>
      </c>
      <c r="Y36">
        <v>0</v>
      </c>
      <c r="Z36">
        <v>1.6562832000000001</v>
      </c>
      <c r="AA36">
        <v>3.41109847863288</v>
      </c>
      <c r="AB36">
        <v>3.345368000000001</v>
      </c>
      <c r="AC36">
        <v>0</v>
      </c>
      <c r="AD36">
        <v>0</v>
      </c>
      <c r="AE36">
        <v>8.3717191999999994</v>
      </c>
      <c r="AF36">
        <v>0</v>
      </c>
      <c r="AG36">
        <v>0</v>
      </c>
      <c r="AH36">
        <v>19.243200000000002</v>
      </c>
      <c r="AI36">
        <v>0</v>
      </c>
      <c r="AJ36">
        <v>0</v>
      </c>
      <c r="AK36">
        <v>13.762209999999998</v>
      </c>
      <c r="AL36">
        <v>3.2461000000000011</v>
      </c>
      <c r="AM36">
        <v>0</v>
      </c>
      <c r="AN36">
        <v>0</v>
      </c>
      <c r="AO36">
        <v>0</v>
      </c>
      <c r="AP36">
        <v>0.81334847896326457</v>
      </c>
      <c r="AQ36">
        <v>0</v>
      </c>
      <c r="AR36">
        <v>1.6823999999999999</v>
      </c>
      <c r="AS36">
        <v>1.5376500000000002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725.92679579327432</v>
      </c>
      <c r="DN36">
        <v>27.03132178363985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82.078565134076328</v>
      </c>
      <c r="L37">
        <v>62.233971504897596</v>
      </c>
      <c r="M37">
        <v>0</v>
      </c>
      <c r="N37">
        <v>30.000658645824185</v>
      </c>
      <c r="O37">
        <v>50.376913580894069</v>
      </c>
      <c r="P37">
        <v>61.148110391794177</v>
      </c>
      <c r="Q37">
        <v>2.001322985957132</v>
      </c>
      <c r="R37">
        <v>10.766068950330315</v>
      </c>
      <c r="S37">
        <v>6.6997488437281012</v>
      </c>
      <c r="T37">
        <v>0</v>
      </c>
      <c r="U37">
        <v>330.95836825679891</v>
      </c>
      <c r="V37">
        <v>5.2680540270135081</v>
      </c>
      <c r="W37">
        <v>8.4863051584835301</v>
      </c>
      <c r="X37">
        <v>37.467578756768155</v>
      </c>
      <c r="Y37">
        <v>0</v>
      </c>
      <c r="Z37">
        <v>0</v>
      </c>
      <c r="AA37">
        <v>0</v>
      </c>
      <c r="AB37">
        <v>3.345368000000001</v>
      </c>
      <c r="AC37">
        <v>0</v>
      </c>
      <c r="AD37">
        <v>0</v>
      </c>
      <c r="AE37">
        <v>8.3717191999999994</v>
      </c>
      <c r="AF37">
        <v>0</v>
      </c>
      <c r="AG37">
        <v>0</v>
      </c>
      <c r="AH37">
        <v>14.432399999999998</v>
      </c>
      <c r="AI37">
        <v>0</v>
      </c>
      <c r="AJ37">
        <v>0</v>
      </c>
      <c r="AK37">
        <v>13.762209999999998</v>
      </c>
      <c r="AL37">
        <v>3.2461000000000011</v>
      </c>
      <c r="AM37">
        <v>0</v>
      </c>
      <c r="AN37">
        <v>0</v>
      </c>
      <c r="AO37">
        <v>0</v>
      </c>
      <c r="AP37">
        <v>0.81334847896326457</v>
      </c>
      <c r="AQ37">
        <v>0</v>
      </c>
      <c r="AR37">
        <v>1.6823999999999999</v>
      </c>
      <c r="AS37">
        <v>1.5376500000000002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708.30191438202803</v>
      </c>
      <c r="DN37">
        <v>26.374947533501214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82.078565134076328</v>
      </c>
      <c r="L38">
        <v>62.233787029623699</v>
      </c>
      <c r="M38">
        <v>0</v>
      </c>
      <c r="N38">
        <v>30.000658645824185</v>
      </c>
      <c r="O38">
        <v>50.376913580894069</v>
      </c>
      <c r="P38">
        <v>61.148110391794177</v>
      </c>
      <c r="Q38">
        <v>2.001322985957132</v>
      </c>
      <c r="R38">
        <v>10.766068950330315</v>
      </c>
      <c r="S38">
        <v>6.6997488437281012</v>
      </c>
      <c r="T38">
        <v>0</v>
      </c>
      <c r="U38">
        <v>330.95836825679891</v>
      </c>
      <c r="V38">
        <v>5.2680540270135081</v>
      </c>
      <c r="W38">
        <v>8.4863051584835301</v>
      </c>
      <c r="X38">
        <v>37.467578756768155</v>
      </c>
      <c r="Y38">
        <v>0</v>
      </c>
      <c r="Z38">
        <v>0</v>
      </c>
      <c r="AA38">
        <v>0</v>
      </c>
      <c r="AB38">
        <v>3.345368000000001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4.8108000000000004</v>
      </c>
      <c r="AI38">
        <v>0</v>
      </c>
      <c r="AJ38">
        <v>0</v>
      </c>
      <c r="AK38">
        <v>13.762209999999998</v>
      </c>
      <c r="AL38">
        <v>3.2461000000000011</v>
      </c>
      <c r="AM38">
        <v>0</v>
      </c>
      <c r="AN38">
        <v>0</v>
      </c>
      <c r="AO38">
        <v>0</v>
      </c>
      <c r="AP38">
        <v>0.81334847896326457</v>
      </c>
      <c r="AQ38">
        <v>0</v>
      </c>
      <c r="AR38">
        <v>1.6823999999999999</v>
      </c>
      <c r="AS38">
        <v>1.5376500000000002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694.98996478137121</v>
      </c>
      <c r="DN38">
        <v>25.879253058884014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82.078565134076328</v>
      </c>
      <c r="L39">
        <v>62.233787029623699</v>
      </c>
      <c r="M39">
        <v>0</v>
      </c>
      <c r="N39">
        <v>30.000658645824185</v>
      </c>
      <c r="O39">
        <v>50.376913580894069</v>
      </c>
      <c r="P39">
        <v>61.148110391794177</v>
      </c>
      <c r="Q39">
        <v>2.001322985957132</v>
      </c>
      <c r="R39">
        <v>10.766068950330315</v>
      </c>
      <c r="S39">
        <v>2.9970920560747665</v>
      </c>
      <c r="T39">
        <v>0</v>
      </c>
      <c r="U39">
        <v>330.95836825679891</v>
      </c>
      <c r="V39">
        <v>5.2680540270135081</v>
      </c>
      <c r="W39">
        <v>8.4863051584835301</v>
      </c>
      <c r="X39">
        <v>37.467578756768155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13.762209999999998</v>
      </c>
      <c r="AL39">
        <v>3.2461000000000011</v>
      </c>
      <c r="AM39">
        <v>0</v>
      </c>
      <c r="AN39">
        <v>0</v>
      </c>
      <c r="AO39">
        <v>0</v>
      </c>
      <c r="AP39">
        <v>0.81334847896326457</v>
      </c>
      <c r="AQ39">
        <v>0</v>
      </c>
      <c r="AR39">
        <v>1.9628000000000001</v>
      </c>
      <c r="AS39">
        <v>1.5376500000000002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683.82720574274003</v>
      </c>
      <c r="DN39">
        <v>25.463587309861868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82.078565134076328</v>
      </c>
      <c r="L40">
        <v>62.233787029623699</v>
      </c>
      <c r="M40">
        <v>0</v>
      </c>
      <c r="N40">
        <v>30.000658645824185</v>
      </c>
      <c r="O40">
        <v>50.376913580894069</v>
      </c>
      <c r="P40">
        <v>61.148110391794177</v>
      </c>
      <c r="Q40">
        <v>2.0013130382775119</v>
      </c>
      <c r="R40">
        <v>10.766068950330315</v>
      </c>
      <c r="S40">
        <v>2.9970920560747665</v>
      </c>
      <c r="T40">
        <v>0</v>
      </c>
      <c r="U40">
        <v>330.95836825679891</v>
      </c>
      <c r="V40">
        <v>5.2680540270135081</v>
      </c>
      <c r="W40">
        <v>8.4863051584835301</v>
      </c>
      <c r="X40">
        <v>37.467578756768155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13.762209999999998</v>
      </c>
      <c r="AL40">
        <v>3.2461000000000011</v>
      </c>
      <c r="AM40">
        <v>0</v>
      </c>
      <c r="AN40">
        <v>0</v>
      </c>
      <c r="AO40">
        <v>0</v>
      </c>
      <c r="AP40">
        <v>0.81334847896326457</v>
      </c>
      <c r="AQ40">
        <v>0</v>
      </c>
      <c r="AR40">
        <v>10.094400000000002</v>
      </c>
      <c r="AS40">
        <v>1.7084999999999999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691.83158813346415</v>
      </c>
      <c r="DN40">
        <v>25.761644971458011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82.078565134076328</v>
      </c>
      <c r="L41">
        <v>62.233787029623699</v>
      </c>
      <c r="M41">
        <v>0</v>
      </c>
      <c r="N41">
        <v>30.000658645824185</v>
      </c>
      <c r="O41">
        <v>50.376913580894069</v>
      </c>
      <c r="P41">
        <v>61.148110391794177</v>
      </c>
      <c r="Q41">
        <v>2.0013130382775119</v>
      </c>
      <c r="R41">
        <v>10.766068950330315</v>
      </c>
      <c r="S41">
        <v>2.9970920560747665</v>
      </c>
      <c r="T41">
        <v>0</v>
      </c>
      <c r="U41">
        <v>330.95836825679891</v>
      </c>
      <c r="V41">
        <v>5.2680540270135081</v>
      </c>
      <c r="W41">
        <v>8.4863051584835301</v>
      </c>
      <c r="X41">
        <v>37.467578756768155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13.762209999999998</v>
      </c>
      <c r="AL41">
        <v>3.2461000000000011</v>
      </c>
      <c r="AM41">
        <v>0</v>
      </c>
      <c r="AN41">
        <v>0</v>
      </c>
      <c r="AO41">
        <v>0</v>
      </c>
      <c r="AP41">
        <v>0.81334847896326457</v>
      </c>
      <c r="AQ41">
        <v>0</v>
      </c>
      <c r="AR41">
        <v>10.094400000000002</v>
      </c>
      <c r="AS41">
        <v>6.2872799999999991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696.24598990911102</v>
      </c>
      <c r="DN41">
        <v>25.926023195811265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82.078565134076328</v>
      </c>
      <c r="L42">
        <v>62.23484561348954</v>
      </c>
      <c r="M42">
        <v>0</v>
      </c>
      <c r="N42">
        <v>30.000658645824185</v>
      </c>
      <c r="O42">
        <v>50.376913580894069</v>
      </c>
      <c r="P42">
        <v>61.148110391794177</v>
      </c>
      <c r="Q42">
        <v>2.0013130382775119</v>
      </c>
      <c r="R42">
        <v>10.766068950330315</v>
      </c>
      <c r="S42">
        <v>2.9970920560747665</v>
      </c>
      <c r="T42">
        <v>0</v>
      </c>
      <c r="U42">
        <v>330.95836825679891</v>
      </c>
      <c r="V42">
        <v>5.2680540270135081</v>
      </c>
      <c r="W42">
        <v>8.4863051584835301</v>
      </c>
      <c r="X42">
        <v>37.467578756768155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13.762209999999998</v>
      </c>
      <c r="AL42">
        <v>3.2461000000000011</v>
      </c>
      <c r="AM42">
        <v>0</v>
      </c>
      <c r="AN42">
        <v>0</v>
      </c>
      <c r="AO42">
        <v>0</v>
      </c>
      <c r="AP42">
        <v>0.97601817475591734</v>
      </c>
      <c r="AQ42">
        <v>0</v>
      </c>
      <c r="AR42">
        <v>1.1216000000000004</v>
      </c>
      <c r="AS42">
        <v>6.2872799999999991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687.75315453801727</v>
      </c>
      <c r="DN42">
        <v>25.609786846563395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82.078565134076328</v>
      </c>
      <c r="L43">
        <v>67.658166266134828</v>
      </c>
      <c r="M43">
        <v>0</v>
      </c>
      <c r="N43">
        <v>30.000658645824185</v>
      </c>
      <c r="O43">
        <v>50.376913580894069</v>
      </c>
      <c r="P43">
        <v>61.148110391794177</v>
      </c>
      <c r="Q43">
        <v>5.2194184755174167</v>
      </c>
      <c r="R43">
        <v>5.1210231600617604</v>
      </c>
      <c r="S43">
        <v>6.5988166429587478</v>
      </c>
      <c r="T43">
        <v>0</v>
      </c>
      <c r="U43">
        <v>330.95836825679891</v>
      </c>
      <c r="V43">
        <v>5.2680540270135081</v>
      </c>
      <c r="W43">
        <v>8.4863051584835301</v>
      </c>
      <c r="X43">
        <v>37.467578756768155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13.762209999999998</v>
      </c>
      <c r="AL43">
        <v>3.2461000000000011</v>
      </c>
      <c r="AM43">
        <v>0</v>
      </c>
      <c r="AN43">
        <v>0</v>
      </c>
      <c r="AO43">
        <v>0</v>
      </c>
      <c r="AP43">
        <v>0.97601817475591734</v>
      </c>
      <c r="AQ43">
        <v>0</v>
      </c>
      <c r="AR43">
        <v>1.1216000000000004</v>
      </c>
      <c r="AS43">
        <v>6.2872799999999991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694.11438785459177</v>
      </c>
      <c r="DN43">
        <v>25.846658416489674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82.078565134076328</v>
      </c>
      <c r="L44">
        <v>67.659299517830675</v>
      </c>
      <c r="M44">
        <v>0</v>
      </c>
      <c r="N44">
        <v>30.000658645824185</v>
      </c>
      <c r="O44">
        <v>50.376913580894069</v>
      </c>
      <c r="P44">
        <v>61.148110391794177</v>
      </c>
      <c r="Q44">
        <v>5.2194184755174167</v>
      </c>
      <c r="R44">
        <v>5.1210231600617604</v>
      </c>
      <c r="S44">
        <v>6.6997488437281012</v>
      </c>
      <c r="T44">
        <v>0</v>
      </c>
      <c r="U44">
        <v>330.95836825679891</v>
      </c>
      <c r="V44">
        <v>5.2680540270135081</v>
      </c>
      <c r="W44">
        <v>8.4863051584835301</v>
      </c>
      <c r="X44">
        <v>37.467578756768155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13.762209999999998</v>
      </c>
      <c r="AL44">
        <v>3.2461000000000011</v>
      </c>
      <c r="AM44">
        <v>0</v>
      </c>
      <c r="AN44">
        <v>0</v>
      </c>
      <c r="AO44">
        <v>0</v>
      </c>
      <c r="AP44">
        <v>0.97601817475591734</v>
      </c>
      <c r="AQ44">
        <v>0</v>
      </c>
      <c r="AR44">
        <v>1.1216000000000004</v>
      </c>
      <c r="AS44">
        <v>6.2872799999999991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694.21278881519686</v>
      </c>
      <c r="DN44">
        <v>25.850322908349767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82.078565134076328</v>
      </c>
      <c r="L45">
        <v>67.659299517830675</v>
      </c>
      <c r="M45">
        <v>0</v>
      </c>
      <c r="N45">
        <v>30.000658645824185</v>
      </c>
      <c r="O45">
        <v>50.376913580894069</v>
      </c>
      <c r="P45">
        <v>61.148110391794177</v>
      </c>
      <c r="Q45">
        <v>5.2194184755174167</v>
      </c>
      <c r="R45">
        <v>5.1210231600617604</v>
      </c>
      <c r="S45">
        <v>6.6997488437281012</v>
      </c>
      <c r="T45">
        <v>0</v>
      </c>
      <c r="U45">
        <v>330.95836825679891</v>
      </c>
      <c r="V45">
        <v>5.2680540270135081</v>
      </c>
      <c r="W45">
        <v>8.4863051584835301</v>
      </c>
      <c r="X45">
        <v>37.467578756768155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13.762209999999998</v>
      </c>
      <c r="AL45">
        <v>3.2461000000000011</v>
      </c>
      <c r="AM45">
        <v>0</v>
      </c>
      <c r="AN45">
        <v>0</v>
      </c>
      <c r="AO45">
        <v>0</v>
      </c>
      <c r="AP45">
        <v>0.97601817475591734</v>
      </c>
      <c r="AQ45">
        <v>0</v>
      </c>
      <c r="AR45">
        <v>1.1216000000000004</v>
      </c>
      <c r="AS45">
        <v>6.2872799999999991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694.21278881519686</v>
      </c>
      <c r="DN45">
        <v>25.850322908349767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82.078565134076328</v>
      </c>
      <c r="L46">
        <v>67.659299517830675</v>
      </c>
      <c r="M46">
        <v>0</v>
      </c>
      <c r="N46">
        <v>30.000658645824185</v>
      </c>
      <c r="O46">
        <v>50.376913580894069</v>
      </c>
      <c r="P46">
        <v>61.148110391794177</v>
      </c>
      <c r="Q46">
        <v>5.2194184755174167</v>
      </c>
      <c r="R46">
        <v>5.1210231600617604</v>
      </c>
      <c r="S46">
        <v>6.6997488437281012</v>
      </c>
      <c r="T46">
        <v>0</v>
      </c>
      <c r="U46">
        <v>330.95836825679891</v>
      </c>
      <c r="V46">
        <v>5.2680540270135081</v>
      </c>
      <c r="W46">
        <v>8.4863051584835301</v>
      </c>
      <c r="X46">
        <v>37.467578756768155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13.762209999999998</v>
      </c>
      <c r="AL46">
        <v>3.2461000000000011</v>
      </c>
      <c r="AM46">
        <v>0</v>
      </c>
      <c r="AN46">
        <v>0</v>
      </c>
      <c r="AO46">
        <v>0</v>
      </c>
      <c r="AP46">
        <v>0.97601817475591734</v>
      </c>
      <c r="AQ46">
        <v>0</v>
      </c>
      <c r="AR46">
        <v>10.094400000000002</v>
      </c>
      <c r="AS46">
        <v>6.2872799999999991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702.86346509200848</v>
      </c>
      <c r="DN46">
        <v>26.172446631538175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82.078565134076328</v>
      </c>
      <c r="L47">
        <v>67.659210120409028</v>
      </c>
      <c r="M47">
        <v>0</v>
      </c>
      <c r="N47">
        <v>30.000658645824185</v>
      </c>
      <c r="O47">
        <v>50.376913580894069</v>
      </c>
      <c r="P47">
        <v>61.148110391794177</v>
      </c>
      <c r="Q47">
        <v>5.4143762496698491</v>
      </c>
      <c r="R47">
        <v>5.1210231600617604</v>
      </c>
      <c r="S47">
        <v>6.6997488437281012</v>
      </c>
      <c r="T47">
        <v>0</v>
      </c>
      <c r="U47">
        <v>330.95836825679891</v>
      </c>
      <c r="V47">
        <v>5.2680540270135081</v>
      </c>
      <c r="W47">
        <v>8.4863051584835301</v>
      </c>
      <c r="X47">
        <v>37.467578756768155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13.762209999999998</v>
      </c>
      <c r="AL47">
        <v>0.59020000000000017</v>
      </c>
      <c r="AM47">
        <v>0</v>
      </c>
      <c r="AN47">
        <v>0</v>
      </c>
      <c r="AO47">
        <v>0</v>
      </c>
      <c r="AP47">
        <v>0.97601817475591734</v>
      </c>
      <c r="AQ47">
        <v>0</v>
      </c>
      <c r="AR47">
        <v>10.094400000000002</v>
      </c>
      <c r="AS47">
        <v>1.7084999999999999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692.04079511562963</v>
      </c>
      <c r="DN47">
        <v>25.769445384647852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82.077588486508418</v>
      </c>
      <c r="L48">
        <v>67.65833235916277</v>
      </c>
      <c r="M48">
        <v>0</v>
      </c>
      <c r="N48">
        <v>30.000658645824185</v>
      </c>
      <c r="O48">
        <v>50.376913580894069</v>
      </c>
      <c r="P48">
        <v>61.148110391794177</v>
      </c>
      <c r="Q48">
        <v>5.2181629926519699</v>
      </c>
      <c r="R48">
        <v>5.1210231600617604</v>
      </c>
      <c r="S48">
        <v>6.6997488437281012</v>
      </c>
      <c r="T48">
        <v>0</v>
      </c>
      <c r="U48">
        <v>330.95836825679891</v>
      </c>
      <c r="V48">
        <v>5.2680540270135081</v>
      </c>
      <c r="W48">
        <v>8.4863051584835301</v>
      </c>
      <c r="X48">
        <v>37.467578756768155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13.762209999999998</v>
      </c>
      <c r="AL48">
        <v>0.59020000000000017</v>
      </c>
      <c r="AM48">
        <v>0</v>
      </c>
      <c r="AN48">
        <v>0</v>
      </c>
      <c r="AO48">
        <v>0</v>
      </c>
      <c r="AP48">
        <v>0.97601817475591734</v>
      </c>
      <c r="AQ48">
        <v>0</v>
      </c>
      <c r="AR48">
        <v>1.1216000000000004</v>
      </c>
      <c r="AS48">
        <v>1.3667999999999998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682.86972908356779</v>
      </c>
      <c r="DN48">
        <v>25.427943750877759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82.076467917411918</v>
      </c>
      <c r="L49">
        <v>67.65833235916277</v>
      </c>
      <c r="M49">
        <v>0</v>
      </c>
      <c r="N49">
        <v>30.000658645824185</v>
      </c>
      <c r="O49">
        <v>50.376913580894069</v>
      </c>
      <c r="P49">
        <v>61.148110391794177</v>
      </c>
      <c r="Q49">
        <v>5.220421428571429</v>
      </c>
      <c r="R49">
        <v>5.1205400926402476</v>
      </c>
      <c r="S49">
        <v>6.6997488437281012</v>
      </c>
      <c r="T49">
        <v>0</v>
      </c>
      <c r="U49">
        <v>330.95836825679891</v>
      </c>
      <c r="V49">
        <v>5.2680540270135081</v>
      </c>
      <c r="W49">
        <v>8.4863051584835301</v>
      </c>
      <c r="X49">
        <v>37.467578756768155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13.762209999999998</v>
      </c>
      <c r="AL49">
        <v>0.59020000000000017</v>
      </c>
      <c r="AM49">
        <v>0</v>
      </c>
      <c r="AN49">
        <v>0</v>
      </c>
      <c r="AO49">
        <v>0</v>
      </c>
      <c r="AP49">
        <v>0.97601817475591734</v>
      </c>
      <c r="AQ49">
        <v>0</v>
      </c>
      <c r="AR49">
        <v>1.1216000000000004</v>
      </c>
      <c r="AS49">
        <v>1.3667999999999998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682.87036032909884</v>
      </c>
      <c r="DN49">
        <v>25.427967304747973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82.078706458990894</v>
      </c>
      <c r="L50">
        <v>67.65833235916277</v>
      </c>
      <c r="M50">
        <v>0</v>
      </c>
      <c r="N50">
        <v>30.000658645824185</v>
      </c>
      <c r="O50">
        <v>50.376913580894069</v>
      </c>
      <c r="P50">
        <v>61.148110391794177</v>
      </c>
      <c r="Q50">
        <v>5.220421428571429</v>
      </c>
      <c r="R50">
        <v>5.1205400926402476</v>
      </c>
      <c r="S50">
        <v>6.6997488437281012</v>
      </c>
      <c r="T50">
        <v>0</v>
      </c>
      <c r="U50">
        <v>330.95836825679891</v>
      </c>
      <c r="V50">
        <v>5.2680540270135081</v>
      </c>
      <c r="W50">
        <v>8.4863051584835301</v>
      </c>
      <c r="X50">
        <v>37.467578756768155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13.762209999999998</v>
      </c>
      <c r="AL50">
        <v>0.59020000000000017</v>
      </c>
      <c r="AM50">
        <v>0</v>
      </c>
      <c r="AN50">
        <v>0</v>
      </c>
      <c r="AO50">
        <v>0</v>
      </c>
      <c r="AP50">
        <v>0.97601817475591734</v>
      </c>
      <c r="AQ50">
        <v>0</v>
      </c>
      <c r="AR50">
        <v>1.1216000000000004</v>
      </c>
      <c r="AS50">
        <v>1.3667999999999998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682.87251851626365</v>
      </c>
      <c r="DN50">
        <v>25.428047659162139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82.078706458990894</v>
      </c>
      <c r="L51">
        <v>67.65833235916277</v>
      </c>
      <c r="M51">
        <v>0</v>
      </c>
      <c r="N51">
        <v>30.000658645824185</v>
      </c>
      <c r="O51">
        <v>50.376913580894069</v>
      </c>
      <c r="P51">
        <v>61.148110391794177</v>
      </c>
      <c r="Q51">
        <v>5.220421428571429</v>
      </c>
      <c r="R51">
        <v>5.1205400926402476</v>
      </c>
      <c r="S51">
        <v>6.6997488437281012</v>
      </c>
      <c r="T51">
        <v>0</v>
      </c>
      <c r="U51">
        <v>330.95836825679891</v>
      </c>
      <c r="V51">
        <v>5.2680540270135081</v>
      </c>
      <c r="W51">
        <v>8.4863051584835301</v>
      </c>
      <c r="X51">
        <v>37.467578756768155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13.762209999999998</v>
      </c>
      <c r="AL51">
        <v>0.59020000000000017</v>
      </c>
      <c r="AM51">
        <v>0</v>
      </c>
      <c r="AN51">
        <v>0</v>
      </c>
      <c r="AO51">
        <v>0</v>
      </c>
      <c r="AP51">
        <v>0.97601817475591734</v>
      </c>
      <c r="AQ51">
        <v>0</v>
      </c>
      <c r="AR51">
        <v>1.6823999999999999</v>
      </c>
      <c r="AS51">
        <v>1.3667999999999998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683.41318559307535</v>
      </c>
      <c r="DN51">
        <v>25.448180582350542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82.078706458990894</v>
      </c>
      <c r="L52">
        <v>67.65833235916277</v>
      </c>
      <c r="M52">
        <v>0</v>
      </c>
      <c r="N52">
        <v>30.000658645824185</v>
      </c>
      <c r="O52">
        <v>50.376913580894069</v>
      </c>
      <c r="P52">
        <v>61.148110391794177</v>
      </c>
      <c r="Q52">
        <v>5.220421428571429</v>
      </c>
      <c r="R52">
        <v>5.1205400926402476</v>
      </c>
      <c r="S52">
        <v>6.6997488437281012</v>
      </c>
      <c r="T52">
        <v>0</v>
      </c>
      <c r="U52">
        <v>330.95836825679891</v>
      </c>
      <c r="V52">
        <v>5.2680540270135081</v>
      </c>
      <c r="W52">
        <v>8.4863051584835301</v>
      </c>
      <c r="X52">
        <v>37.467578756768155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13.762209999999998</v>
      </c>
      <c r="AL52">
        <v>0.59020000000000017</v>
      </c>
      <c r="AM52">
        <v>0</v>
      </c>
      <c r="AN52">
        <v>0</v>
      </c>
      <c r="AO52">
        <v>0</v>
      </c>
      <c r="AP52">
        <v>0.97601817475591734</v>
      </c>
      <c r="AQ52">
        <v>0</v>
      </c>
      <c r="AR52">
        <v>1.6823999999999999</v>
      </c>
      <c r="AS52">
        <v>1.3667999999999998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683.41318559307535</v>
      </c>
      <c r="DN52">
        <v>25.448180582350542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82.078706458990894</v>
      </c>
      <c r="L53">
        <v>67.65833235916277</v>
      </c>
      <c r="M53">
        <v>0</v>
      </c>
      <c r="N53">
        <v>30.000658645824185</v>
      </c>
      <c r="O53">
        <v>50.376913580894069</v>
      </c>
      <c r="P53">
        <v>61.148110391794177</v>
      </c>
      <c r="Q53">
        <v>5.220421428571429</v>
      </c>
      <c r="R53">
        <v>5.1207631617113858</v>
      </c>
      <c r="S53">
        <v>6.6997488437281012</v>
      </c>
      <c r="T53">
        <v>0</v>
      </c>
      <c r="U53">
        <v>330.95836825679891</v>
      </c>
      <c r="V53">
        <v>5.2692930496453894</v>
      </c>
      <c r="W53">
        <v>8.4863051584835301</v>
      </c>
      <c r="X53">
        <v>37.467578756768155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13.762209999999998</v>
      </c>
      <c r="AL53">
        <v>0.59020000000000017</v>
      </c>
      <c r="AM53">
        <v>0</v>
      </c>
      <c r="AN53">
        <v>0</v>
      </c>
      <c r="AO53">
        <v>0</v>
      </c>
      <c r="AP53">
        <v>0.97601817475591734</v>
      </c>
      <c r="AQ53">
        <v>0</v>
      </c>
      <c r="AR53">
        <v>1.6823999999999999</v>
      </c>
      <c r="AS53">
        <v>1.3667999999999998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683.4145952996397</v>
      </c>
      <c r="DN53">
        <v>25.448232967489247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82.078706458990894</v>
      </c>
      <c r="L54">
        <v>51.862398864009741</v>
      </c>
      <c r="M54">
        <v>0</v>
      </c>
      <c r="N54">
        <v>30.000658645824185</v>
      </c>
      <c r="O54">
        <v>50.376913580894069</v>
      </c>
      <c r="P54">
        <v>61.148110391794177</v>
      </c>
      <c r="Q54">
        <v>5.220421428571429</v>
      </c>
      <c r="R54">
        <v>5.1207631617113858</v>
      </c>
      <c r="S54">
        <v>6.6997488437281012</v>
      </c>
      <c r="T54">
        <v>0</v>
      </c>
      <c r="U54">
        <v>330.95836825679891</v>
      </c>
      <c r="V54">
        <v>5.2692930496453894</v>
      </c>
      <c r="W54">
        <v>8.4863051584835301</v>
      </c>
      <c r="X54">
        <v>37.467578756768155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13.762209999999998</v>
      </c>
      <c r="AL54">
        <v>0.59020000000000017</v>
      </c>
      <c r="AM54">
        <v>0</v>
      </c>
      <c r="AN54">
        <v>0</v>
      </c>
      <c r="AO54">
        <v>0</v>
      </c>
      <c r="AP54">
        <v>0.97601817475591734</v>
      </c>
      <c r="AQ54">
        <v>0</v>
      </c>
      <c r="AR54">
        <v>1.6823999999999999</v>
      </c>
      <c r="AS54">
        <v>1.3667999999999998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668.18573564344911</v>
      </c>
      <c r="DN54">
        <v>24.881159128526988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82.079059389833631</v>
      </c>
      <c r="L55">
        <v>36.303083581282117</v>
      </c>
      <c r="M55">
        <v>0</v>
      </c>
      <c r="N55">
        <v>30.000658645824185</v>
      </c>
      <c r="O55">
        <v>50.376913580894069</v>
      </c>
      <c r="P55">
        <v>61.148110391794177</v>
      </c>
      <c r="Q55">
        <v>5.2218007400555049</v>
      </c>
      <c r="R55">
        <v>5.1207631617113858</v>
      </c>
      <c r="S55">
        <v>6.6997488437281012</v>
      </c>
      <c r="T55">
        <v>0</v>
      </c>
      <c r="U55">
        <v>330.95836825679891</v>
      </c>
      <c r="V55">
        <v>5.2692930496453894</v>
      </c>
      <c r="W55">
        <v>8.4863051584835301</v>
      </c>
      <c r="X55">
        <v>37.469206809607066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13.762209999999998</v>
      </c>
      <c r="AL55">
        <v>0.59020000000000017</v>
      </c>
      <c r="AM55">
        <v>0</v>
      </c>
      <c r="AN55">
        <v>0</v>
      </c>
      <c r="AO55">
        <v>0</v>
      </c>
      <c r="AP55">
        <v>0.97601817475591734</v>
      </c>
      <c r="AQ55">
        <v>0</v>
      </c>
      <c r="AR55">
        <v>1.2618000000000003</v>
      </c>
      <c r="AS55">
        <v>1.3667999999999998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652.7827390797903</v>
      </c>
      <c r="DN55">
        <v>24.307600704623717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82.079059389833631</v>
      </c>
      <c r="L56">
        <v>22.818768780963207</v>
      </c>
      <c r="M56">
        <v>0</v>
      </c>
      <c r="N56">
        <v>30.000658645824185</v>
      </c>
      <c r="O56">
        <v>50.376913580894069</v>
      </c>
      <c r="P56">
        <v>61.148110391794177</v>
      </c>
      <c r="Q56">
        <v>5.032502351834431</v>
      </c>
      <c r="R56">
        <v>5.1207631617113858</v>
      </c>
      <c r="S56">
        <v>6.9526089494949499</v>
      </c>
      <c r="T56">
        <v>0</v>
      </c>
      <c r="U56">
        <v>330.95836825679891</v>
      </c>
      <c r="V56">
        <v>5.2692930496453894</v>
      </c>
      <c r="W56">
        <v>8.4863051584835301</v>
      </c>
      <c r="X56">
        <v>37.469257021547598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13.762209999999998</v>
      </c>
      <c r="AL56">
        <v>0.59020000000000017</v>
      </c>
      <c r="AM56">
        <v>0</v>
      </c>
      <c r="AN56">
        <v>0</v>
      </c>
      <c r="AO56">
        <v>0</v>
      </c>
      <c r="AP56">
        <v>0.97601817475591734</v>
      </c>
      <c r="AQ56">
        <v>0</v>
      </c>
      <c r="AR56">
        <v>1.2618000000000003</v>
      </c>
      <c r="AS56">
        <v>1.3667999999999998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639.84383962595496</v>
      </c>
      <c r="DN56">
        <v>23.82579728762644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82.078706458990894</v>
      </c>
      <c r="L57">
        <v>31.117207248887741</v>
      </c>
      <c r="M57">
        <v>0</v>
      </c>
      <c r="N57">
        <v>30.000658645824185</v>
      </c>
      <c r="O57">
        <v>50.376913580894069</v>
      </c>
      <c r="P57">
        <v>61.148110391794177</v>
      </c>
      <c r="Q57">
        <v>1.9306020942408375</v>
      </c>
      <c r="R57">
        <v>5.1207631617113858</v>
      </c>
      <c r="S57">
        <v>6.7039599999999995</v>
      </c>
      <c r="T57">
        <v>0</v>
      </c>
      <c r="U57">
        <v>330.95836825679891</v>
      </c>
      <c r="V57">
        <v>5.2692930496453894</v>
      </c>
      <c r="W57">
        <v>8.4863051584835301</v>
      </c>
      <c r="X57">
        <v>25.910373919568084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13.762209999999998</v>
      </c>
      <c r="AL57">
        <v>0.59020000000000017</v>
      </c>
      <c r="AM57">
        <v>0</v>
      </c>
      <c r="AN57">
        <v>0</v>
      </c>
      <c r="AO57">
        <v>0</v>
      </c>
      <c r="AP57">
        <v>0.97601817475591734</v>
      </c>
      <c r="AQ57">
        <v>0</v>
      </c>
      <c r="AR57">
        <v>0.84119999999999995</v>
      </c>
      <c r="AS57">
        <v>1.3667999999999998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633.06433998389696</v>
      </c>
      <c r="DN57">
        <v>23.573350157698076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82.078706458990894</v>
      </c>
      <c r="L58">
        <v>36.303083581282117</v>
      </c>
      <c r="M58">
        <v>0</v>
      </c>
      <c r="N58">
        <v>30.000658645824185</v>
      </c>
      <c r="O58">
        <v>50.376913580894069</v>
      </c>
      <c r="P58">
        <v>61.148110391794177</v>
      </c>
      <c r="Q58">
        <v>1.9306020942408375</v>
      </c>
      <c r="R58">
        <v>5.1207631617113858</v>
      </c>
      <c r="S58">
        <v>6.7039599999999995</v>
      </c>
      <c r="T58">
        <v>0</v>
      </c>
      <c r="U58">
        <v>330.95836825679891</v>
      </c>
      <c r="V58">
        <v>5.2692930496453894</v>
      </c>
      <c r="W58">
        <v>8.4863051584835301</v>
      </c>
      <c r="X58">
        <v>25.910373919568084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13.762209999999998</v>
      </c>
      <c r="AL58">
        <v>0.59020000000000017</v>
      </c>
      <c r="AM58">
        <v>0</v>
      </c>
      <c r="AN58">
        <v>0</v>
      </c>
      <c r="AO58">
        <v>0</v>
      </c>
      <c r="AP58">
        <v>0.97601817475591734</v>
      </c>
      <c r="AQ58">
        <v>0</v>
      </c>
      <c r="AR58">
        <v>0.84119999999999995</v>
      </c>
      <c r="AS58">
        <v>1.3667999999999998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638.06404335071386</v>
      </c>
      <c r="DN58">
        <v>23.759523123275546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82.078706458990894</v>
      </c>
      <c r="L59">
        <v>41.48964633002582</v>
      </c>
      <c r="M59">
        <v>0</v>
      </c>
      <c r="N59">
        <v>30.000658645824185</v>
      </c>
      <c r="O59">
        <v>50.376913580894069</v>
      </c>
      <c r="P59">
        <v>61.148110391794177</v>
      </c>
      <c r="Q59">
        <v>1.9306020942408375</v>
      </c>
      <c r="R59">
        <v>5.1207631617113858</v>
      </c>
      <c r="S59">
        <v>4.2333434343434346</v>
      </c>
      <c r="T59">
        <v>0</v>
      </c>
      <c r="U59">
        <v>330.95836825679891</v>
      </c>
      <c r="V59">
        <v>5.2692930496453894</v>
      </c>
      <c r="W59">
        <v>8.4863051584835301</v>
      </c>
      <c r="X59">
        <v>25.910373919568084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13.762209999999998</v>
      </c>
      <c r="AL59">
        <v>0.59020000000000017</v>
      </c>
      <c r="AM59">
        <v>0</v>
      </c>
      <c r="AN59">
        <v>0</v>
      </c>
      <c r="AO59">
        <v>0</v>
      </c>
      <c r="AP59">
        <v>0.97601817475591734</v>
      </c>
      <c r="AQ59">
        <v>0</v>
      </c>
      <c r="AR59">
        <v>0.84119999999999995</v>
      </c>
      <c r="AS59">
        <v>1.3667999999999998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640.68248698259015</v>
      </c>
      <c r="DN59">
        <v>23.857025674486472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82.078706458990894</v>
      </c>
      <c r="L60">
        <v>36.303520301117779</v>
      </c>
      <c r="M60">
        <v>0</v>
      </c>
      <c r="N60">
        <v>30.000658645824185</v>
      </c>
      <c r="O60">
        <v>50.376913580894069</v>
      </c>
      <c r="P60">
        <v>61.148110391794177</v>
      </c>
      <c r="Q60">
        <v>5.2218007400555049</v>
      </c>
      <c r="R60">
        <v>5.1207631617113858</v>
      </c>
      <c r="S60">
        <v>6.6997488437281012</v>
      </c>
      <c r="T60">
        <v>0</v>
      </c>
      <c r="U60">
        <v>330.95836825679891</v>
      </c>
      <c r="V60">
        <v>5.2692930496453894</v>
      </c>
      <c r="W60">
        <v>8.4863051584835301</v>
      </c>
      <c r="X60">
        <v>25.910373919568084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4.1858595999999997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13.762209999999998</v>
      </c>
      <c r="AL60">
        <v>0.59020000000000017</v>
      </c>
      <c r="AM60">
        <v>0</v>
      </c>
      <c r="AN60">
        <v>0</v>
      </c>
      <c r="AO60">
        <v>0</v>
      </c>
      <c r="AP60">
        <v>0.97601817475591734</v>
      </c>
      <c r="AQ60">
        <v>0</v>
      </c>
      <c r="AR60">
        <v>0.84119999999999995</v>
      </c>
      <c r="AS60">
        <v>1.3667999999999998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645.26903585133596</v>
      </c>
      <c r="DN60">
        <v>24.027814432031931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82.078706458990894</v>
      </c>
      <c r="L61">
        <v>51.861040253841843</v>
      </c>
      <c r="M61">
        <v>0</v>
      </c>
      <c r="N61">
        <v>30.000658645824185</v>
      </c>
      <c r="O61">
        <v>50.376913580894069</v>
      </c>
      <c r="P61">
        <v>61.148110391794177</v>
      </c>
      <c r="Q61">
        <v>5.2218007400555049</v>
      </c>
      <c r="R61">
        <v>5.1207631617113858</v>
      </c>
      <c r="S61">
        <v>6.6997488437281012</v>
      </c>
      <c r="T61">
        <v>0</v>
      </c>
      <c r="U61">
        <v>330.95836825679891</v>
      </c>
      <c r="V61">
        <v>5.2692930496453894</v>
      </c>
      <c r="W61">
        <v>8.4863051584835301</v>
      </c>
      <c r="X61">
        <v>25.817697895791582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4.1858595999999997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13.762209999999998</v>
      </c>
      <c r="AL61">
        <v>0.59020000000000017</v>
      </c>
      <c r="AM61">
        <v>0</v>
      </c>
      <c r="AN61">
        <v>0</v>
      </c>
      <c r="AO61">
        <v>0</v>
      </c>
      <c r="AP61">
        <v>0.97601817475591734</v>
      </c>
      <c r="AQ61">
        <v>0</v>
      </c>
      <c r="AR61">
        <v>0.84119999999999995</v>
      </c>
      <c r="AS61">
        <v>1.3667999999999998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660.17869169360768</v>
      </c>
      <c r="DN61">
        <v>24.583002518707779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82.078706458990894</v>
      </c>
      <c r="L62">
        <v>62.233464210208389</v>
      </c>
      <c r="M62">
        <v>0</v>
      </c>
      <c r="N62">
        <v>30.000658645824185</v>
      </c>
      <c r="O62">
        <v>50.376913580894069</v>
      </c>
      <c r="P62">
        <v>61.148110391794177</v>
      </c>
      <c r="Q62">
        <v>5.2218007400555049</v>
      </c>
      <c r="R62">
        <v>5.1207631617113858</v>
      </c>
      <c r="S62">
        <v>6.6997488437281012</v>
      </c>
      <c r="T62">
        <v>0</v>
      </c>
      <c r="U62">
        <v>330.95836825679891</v>
      </c>
      <c r="V62">
        <v>5.2692930496453894</v>
      </c>
      <c r="W62">
        <v>8.4863051584835301</v>
      </c>
      <c r="X62">
        <v>24.977507646872695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4.1858595999999997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13.762209999999998</v>
      </c>
      <c r="AL62">
        <v>0.59020000000000017</v>
      </c>
      <c r="AM62">
        <v>0</v>
      </c>
      <c r="AN62">
        <v>0</v>
      </c>
      <c r="AO62">
        <v>0</v>
      </c>
      <c r="AP62">
        <v>0.97601817475591734</v>
      </c>
      <c r="AQ62">
        <v>0</v>
      </c>
      <c r="AR62">
        <v>0.84119999999999995</v>
      </c>
      <c r="AS62">
        <v>1.3667999999999998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669.3687182013249</v>
      </c>
      <c r="DN62">
        <v>24.925209718438268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82.078706458990894</v>
      </c>
      <c r="L63">
        <v>67.419698142414859</v>
      </c>
      <c r="M63">
        <v>0</v>
      </c>
      <c r="N63">
        <v>30.000658645824185</v>
      </c>
      <c r="O63">
        <v>50.376913580894069</v>
      </c>
      <c r="P63">
        <v>61.148110391794177</v>
      </c>
      <c r="Q63">
        <v>5.2218007400555049</v>
      </c>
      <c r="R63">
        <v>5.1207631617113858</v>
      </c>
      <c r="S63">
        <v>6.6997488437281012</v>
      </c>
      <c r="T63">
        <v>0</v>
      </c>
      <c r="U63">
        <v>330.95836825679891</v>
      </c>
      <c r="V63">
        <v>5.2692930496453894</v>
      </c>
      <c r="W63">
        <v>8.4863051584835301</v>
      </c>
      <c r="X63">
        <v>24.977507646872695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4.1858595999999997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13.762209999999998</v>
      </c>
      <c r="AL63">
        <v>0.59020000000000017</v>
      </c>
      <c r="AM63">
        <v>0</v>
      </c>
      <c r="AN63">
        <v>0</v>
      </c>
      <c r="AO63">
        <v>0</v>
      </c>
      <c r="AP63">
        <v>0.97601817475591734</v>
      </c>
      <c r="AQ63">
        <v>0</v>
      </c>
      <c r="AR63">
        <v>0.84119999999999995</v>
      </c>
      <c r="AS63">
        <v>1.3667999999999998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674.36876632922304</v>
      </c>
      <c r="DN63">
        <v>25.111395522746648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82.078706458990894</v>
      </c>
      <c r="L64">
        <v>67.420065761501178</v>
      </c>
      <c r="M64">
        <v>0</v>
      </c>
      <c r="N64">
        <v>30.000658645824185</v>
      </c>
      <c r="O64">
        <v>50.376913580894069</v>
      </c>
      <c r="P64">
        <v>61.148110391794177</v>
      </c>
      <c r="Q64">
        <v>5.2218007400555049</v>
      </c>
      <c r="R64">
        <v>5.1207631617113858</v>
      </c>
      <c r="S64">
        <v>6.6997488437281012</v>
      </c>
      <c r="T64">
        <v>0</v>
      </c>
      <c r="U64">
        <v>330.95836825679891</v>
      </c>
      <c r="V64">
        <v>5.2692930496453894</v>
      </c>
      <c r="W64">
        <v>8.4863051584835301</v>
      </c>
      <c r="X64">
        <v>24.977507646872695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4.1858595999999997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13.762209999999998</v>
      </c>
      <c r="AL64">
        <v>0.59020000000000017</v>
      </c>
      <c r="AM64">
        <v>0</v>
      </c>
      <c r="AN64">
        <v>0</v>
      </c>
      <c r="AO64">
        <v>0</v>
      </c>
      <c r="AP64">
        <v>0.97601817475591734</v>
      </c>
      <c r="AQ64">
        <v>0</v>
      </c>
      <c r="AR64">
        <v>0.84119999999999995</v>
      </c>
      <c r="AS64">
        <v>1.3667999999999998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674.36912075541056</v>
      </c>
      <c r="DN64">
        <v>25.11140871564541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80.604332104533754</v>
      </c>
      <c r="L65">
        <v>67.421321002231593</v>
      </c>
      <c r="M65">
        <v>0</v>
      </c>
      <c r="N65">
        <v>30.000658645824185</v>
      </c>
      <c r="O65">
        <v>50.376913580894069</v>
      </c>
      <c r="P65">
        <v>61.148110391794177</v>
      </c>
      <c r="Q65">
        <v>5.2218007400555049</v>
      </c>
      <c r="R65">
        <v>5.1201930468347916</v>
      </c>
      <c r="S65">
        <v>6.6997488437281012</v>
      </c>
      <c r="T65">
        <v>0</v>
      </c>
      <c r="U65">
        <v>330.95836825679891</v>
      </c>
      <c r="V65">
        <v>5.2680540270135081</v>
      </c>
      <c r="W65">
        <v>8.4863051584835301</v>
      </c>
      <c r="X65">
        <v>24.977507646872695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4.1858595999999997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13.762209999999998</v>
      </c>
      <c r="AL65">
        <v>0.59020000000000017</v>
      </c>
      <c r="AM65">
        <v>0</v>
      </c>
      <c r="AN65">
        <v>0</v>
      </c>
      <c r="AO65">
        <v>0</v>
      </c>
      <c r="AP65">
        <v>2.1147060453044881</v>
      </c>
      <c r="AQ65">
        <v>0</v>
      </c>
      <c r="AR65">
        <v>0.84119999999999995</v>
      </c>
      <c r="AS65">
        <v>1.8793499999999999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674.53903433910466</v>
      </c>
      <c r="DN65">
        <v>25.117804751264664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82.077588486508418</v>
      </c>
      <c r="L66">
        <v>67.65833235916277</v>
      </c>
      <c r="M66">
        <v>0</v>
      </c>
      <c r="N66">
        <v>30.000658645824185</v>
      </c>
      <c r="O66">
        <v>50.376913580894069</v>
      </c>
      <c r="P66">
        <v>61.148110391794177</v>
      </c>
      <c r="Q66">
        <v>5.220421428571429</v>
      </c>
      <c r="R66">
        <v>5.1205400926402476</v>
      </c>
      <c r="S66">
        <v>6.6997488437281012</v>
      </c>
      <c r="T66">
        <v>0</v>
      </c>
      <c r="U66">
        <v>330.95836825679891</v>
      </c>
      <c r="V66">
        <v>5.2680540270135081</v>
      </c>
      <c r="W66">
        <v>8.4863051584835301</v>
      </c>
      <c r="X66">
        <v>24.977507646872695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4.1858595999999997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13.762209999999998</v>
      </c>
      <c r="AL66">
        <v>0.59020000000000017</v>
      </c>
      <c r="AM66">
        <v>0</v>
      </c>
      <c r="AN66">
        <v>0</v>
      </c>
      <c r="AO66">
        <v>0</v>
      </c>
      <c r="AP66">
        <v>2.1147060453044881</v>
      </c>
      <c r="AQ66">
        <v>0</v>
      </c>
      <c r="AR66">
        <v>0.84119999999999995</v>
      </c>
      <c r="AS66">
        <v>1.8793499999999999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676.18690844351147</v>
      </c>
      <c r="DN66">
        <v>25.179166120085043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82.078565134076328</v>
      </c>
      <c r="L67">
        <v>67.658426906909853</v>
      </c>
      <c r="M67">
        <v>0</v>
      </c>
      <c r="N67">
        <v>30.000658645824185</v>
      </c>
      <c r="O67">
        <v>50.376913580894069</v>
      </c>
      <c r="P67">
        <v>61.148110391794177</v>
      </c>
      <c r="Q67">
        <v>5.220421428571429</v>
      </c>
      <c r="R67">
        <v>5.1205400926402476</v>
      </c>
      <c r="S67">
        <v>6.6997488437281012</v>
      </c>
      <c r="T67">
        <v>0</v>
      </c>
      <c r="U67">
        <v>330.95836825679891</v>
      </c>
      <c r="V67">
        <v>5.2680540270135081</v>
      </c>
      <c r="W67">
        <v>8.4863051584835301</v>
      </c>
      <c r="X67">
        <v>24.977507646872695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4.1858595999999997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13.762209999999998</v>
      </c>
      <c r="AL67">
        <v>3.8363000000000005</v>
      </c>
      <c r="AM67">
        <v>0</v>
      </c>
      <c r="AN67">
        <v>0</v>
      </c>
      <c r="AO67">
        <v>0</v>
      </c>
      <c r="AP67">
        <v>2.1147060453044881</v>
      </c>
      <c r="AQ67">
        <v>0</v>
      </c>
      <c r="AR67">
        <v>1.2618000000000003</v>
      </c>
      <c r="AS67">
        <v>1.8793499999999999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679.72300680305852</v>
      </c>
      <c r="DN67">
        <v>25.310838955853118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82.078565134076328</v>
      </c>
      <c r="L68">
        <v>67.658768452674309</v>
      </c>
      <c r="M68">
        <v>0</v>
      </c>
      <c r="N68">
        <v>30.000658645824185</v>
      </c>
      <c r="O68">
        <v>50.376913580894069</v>
      </c>
      <c r="P68">
        <v>61.148110391794177</v>
      </c>
      <c r="Q68">
        <v>5.220421428571429</v>
      </c>
      <c r="R68">
        <v>5.1205400926402476</v>
      </c>
      <c r="S68">
        <v>6.6997488437281012</v>
      </c>
      <c r="T68">
        <v>0</v>
      </c>
      <c r="U68">
        <v>330.95836825679891</v>
      </c>
      <c r="V68">
        <v>5.2680540270135081</v>
      </c>
      <c r="W68">
        <v>8.4863051584835301</v>
      </c>
      <c r="X68">
        <v>24.977507646872695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4.1858595999999997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13.762209999999998</v>
      </c>
      <c r="AL68">
        <v>18.001100000000001</v>
      </c>
      <c r="AM68">
        <v>0</v>
      </c>
      <c r="AN68">
        <v>0</v>
      </c>
      <c r="AO68">
        <v>0</v>
      </c>
      <c r="AP68">
        <v>2.1147060453044881</v>
      </c>
      <c r="AQ68">
        <v>0</v>
      </c>
      <c r="AR68">
        <v>1.2618000000000003</v>
      </c>
      <c r="AS68">
        <v>1.8793499999999999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693.37961961132692</v>
      </c>
      <c r="DN68">
        <v>25.81936769334898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82.078565134076328</v>
      </c>
      <c r="L69">
        <v>67.659299518553297</v>
      </c>
      <c r="M69">
        <v>0</v>
      </c>
      <c r="N69">
        <v>30.000658645824185</v>
      </c>
      <c r="O69">
        <v>50.376913580894069</v>
      </c>
      <c r="P69">
        <v>61.148110391794177</v>
      </c>
      <c r="Q69">
        <v>5.220421428571429</v>
      </c>
      <c r="R69">
        <v>5.1205400926402476</v>
      </c>
      <c r="S69">
        <v>6.6997488437281012</v>
      </c>
      <c r="T69">
        <v>0</v>
      </c>
      <c r="U69">
        <v>330.95836825679891</v>
      </c>
      <c r="V69">
        <v>5.2680540270135081</v>
      </c>
      <c r="W69">
        <v>8.4863051584835301</v>
      </c>
      <c r="X69">
        <v>24.977507646872695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4.1858595999999997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13.762209999999998</v>
      </c>
      <c r="AL69">
        <v>18.001100000000001</v>
      </c>
      <c r="AM69">
        <v>0</v>
      </c>
      <c r="AN69">
        <v>0</v>
      </c>
      <c r="AO69">
        <v>0</v>
      </c>
      <c r="AP69">
        <v>2.1147060453044881</v>
      </c>
      <c r="AQ69">
        <v>0</v>
      </c>
      <c r="AR69">
        <v>1.2618000000000003</v>
      </c>
      <c r="AS69">
        <v>1.8793499999999999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693.38013161955882</v>
      </c>
      <c r="DN69">
        <v>25.819386750996131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82.078565134076328</v>
      </c>
      <c r="L70">
        <v>67.658243699171649</v>
      </c>
      <c r="M70">
        <v>0</v>
      </c>
      <c r="N70">
        <v>30.000658645824185</v>
      </c>
      <c r="O70">
        <v>50.376913580894069</v>
      </c>
      <c r="P70">
        <v>61.148110391794177</v>
      </c>
      <c r="Q70">
        <v>5.220421428571429</v>
      </c>
      <c r="R70">
        <v>5.1205400926402476</v>
      </c>
      <c r="S70">
        <v>6.6997488437281012</v>
      </c>
      <c r="T70">
        <v>0</v>
      </c>
      <c r="U70">
        <v>330.95836825679891</v>
      </c>
      <c r="V70">
        <v>5.2680540270135081</v>
      </c>
      <c r="W70">
        <v>8.4863051584835301</v>
      </c>
      <c r="X70">
        <v>24.977507646872695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4.1858595999999997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13.762209999999998</v>
      </c>
      <c r="AL70">
        <v>18.001100000000001</v>
      </c>
      <c r="AM70">
        <v>0</v>
      </c>
      <c r="AN70">
        <v>0</v>
      </c>
      <c r="AO70">
        <v>0</v>
      </c>
      <c r="AP70">
        <v>2.1147060453044881</v>
      </c>
      <c r="AQ70">
        <v>0</v>
      </c>
      <c r="AR70">
        <v>1.2618000000000003</v>
      </c>
      <c r="AS70">
        <v>1.8793499999999999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693.3791137020487</v>
      </c>
      <c r="DN70">
        <v>25.819348849124623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82.078565134076328</v>
      </c>
      <c r="L71">
        <v>67.658999291864234</v>
      </c>
      <c r="M71">
        <v>0</v>
      </c>
      <c r="N71">
        <v>30.000658645824185</v>
      </c>
      <c r="O71">
        <v>50.376913580894069</v>
      </c>
      <c r="P71">
        <v>61.148110391794177</v>
      </c>
      <c r="Q71">
        <v>4.1702150151515145</v>
      </c>
      <c r="R71">
        <v>5.1205400926402476</v>
      </c>
      <c r="S71">
        <v>6.6997488437281012</v>
      </c>
      <c r="T71">
        <v>0</v>
      </c>
      <c r="U71">
        <v>330.95836825679891</v>
      </c>
      <c r="V71">
        <v>5.2680540270135081</v>
      </c>
      <c r="W71">
        <v>9.5951295927086306</v>
      </c>
      <c r="X71">
        <v>24.977507646872695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4.1858595999999997</v>
      </c>
      <c r="AF71">
        <v>0</v>
      </c>
      <c r="AG71">
        <v>0</v>
      </c>
      <c r="AH71">
        <v>4.8108000000000004</v>
      </c>
      <c r="AI71">
        <v>0</v>
      </c>
      <c r="AJ71">
        <v>0</v>
      </c>
      <c r="AK71">
        <v>13.762209999999998</v>
      </c>
      <c r="AL71">
        <v>18.001100000000001</v>
      </c>
      <c r="AM71">
        <v>0</v>
      </c>
      <c r="AN71">
        <v>0</v>
      </c>
      <c r="AO71">
        <v>0</v>
      </c>
      <c r="AP71">
        <v>0.97601817475591734</v>
      </c>
      <c r="AQ71">
        <v>0</v>
      </c>
      <c r="AR71">
        <v>1.2618000000000003</v>
      </c>
      <c r="AS71">
        <v>1.8793499999999999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696.97670561730047</v>
      </c>
      <c r="DN71">
        <v>25.953242676822018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82.078565134076328</v>
      </c>
      <c r="L72">
        <v>67.658999291864234</v>
      </c>
      <c r="M72">
        <v>0</v>
      </c>
      <c r="N72">
        <v>30.000658645824185</v>
      </c>
      <c r="O72">
        <v>50.376913580894069</v>
      </c>
      <c r="P72">
        <v>61.148110391794177</v>
      </c>
      <c r="Q72">
        <v>5.1132127116374866</v>
      </c>
      <c r="R72">
        <v>5.1205400926402476</v>
      </c>
      <c r="S72">
        <v>6.6997488437281012</v>
      </c>
      <c r="T72">
        <v>0</v>
      </c>
      <c r="U72">
        <v>330.95836825679891</v>
      </c>
      <c r="V72">
        <v>5.2680540270135081</v>
      </c>
      <c r="W72">
        <v>9.5951295927086306</v>
      </c>
      <c r="X72">
        <v>24.977507646872695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4.1858595999999997</v>
      </c>
      <c r="AF72">
        <v>0</v>
      </c>
      <c r="AG72">
        <v>0</v>
      </c>
      <c r="AH72">
        <v>9.6216000000000008</v>
      </c>
      <c r="AI72">
        <v>0</v>
      </c>
      <c r="AJ72">
        <v>0</v>
      </c>
      <c r="AK72">
        <v>13.762209999999998</v>
      </c>
      <c r="AL72">
        <v>3.5412000000000003</v>
      </c>
      <c r="AM72">
        <v>0</v>
      </c>
      <c r="AN72">
        <v>0</v>
      </c>
      <c r="AO72">
        <v>0</v>
      </c>
      <c r="AP72">
        <v>0.97601817475591734</v>
      </c>
      <c r="AQ72">
        <v>0</v>
      </c>
      <c r="AR72">
        <v>1.2618000000000003</v>
      </c>
      <c r="AS72">
        <v>1.8793499999999999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688.58315238112641</v>
      </c>
      <c r="DN72">
        <v>25.640693609482028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82.078565134076328</v>
      </c>
      <c r="L73">
        <v>67.658999291864234</v>
      </c>
      <c r="M73">
        <v>0</v>
      </c>
      <c r="N73">
        <v>30.000658645824185</v>
      </c>
      <c r="O73">
        <v>50.376913580894069</v>
      </c>
      <c r="P73">
        <v>61.148110391794177</v>
      </c>
      <c r="Q73">
        <v>4.2784615621156208</v>
      </c>
      <c r="R73">
        <v>5.1205400926402476</v>
      </c>
      <c r="S73">
        <v>6.6997488437281012</v>
      </c>
      <c r="T73">
        <v>0</v>
      </c>
      <c r="U73">
        <v>330.95836825679891</v>
      </c>
      <c r="V73">
        <v>5.2680540270135081</v>
      </c>
      <c r="W73">
        <v>9.7077949552481702</v>
      </c>
      <c r="X73">
        <v>24.976555215694546</v>
      </c>
      <c r="Y73">
        <v>0</v>
      </c>
      <c r="Z73">
        <v>0</v>
      </c>
      <c r="AA73">
        <v>1.7858103799901548</v>
      </c>
      <c r="AB73">
        <v>3.345368000000001</v>
      </c>
      <c r="AC73">
        <v>0</v>
      </c>
      <c r="AD73">
        <v>0.33549999999999991</v>
      </c>
      <c r="AE73">
        <v>4.1858595999999997</v>
      </c>
      <c r="AF73">
        <v>0</v>
      </c>
      <c r="AG73">
        <v>0</v>
      </c>
      <c r="AH73">
        <v>18.040500000000002</v>
      </c>
      <c r="AI73">
        <v>0.96990000000000032</v>
      </c>
      <c r="AJ73">
        <v>0</v>
      </c>
      <c r="AK73">
        <v>13.762209999999998</v>
      </c>
      <c r="AL73">
        <v>0.59020000000000017</v>
      </c>
      <c r="AM73">
        <v>0</v>
      </c>
      <c r="AN73">
        <v>0</v>
      </c>
      <c r="AO73">
        <v>0</v>
      </c>
      <c r="AP73">
        <v>0.97601817475591734</v>
      </c>
      <c r="AQ73">
        <v>0</v>
      </c>
      <c r="AR73">
        <v>1.9628000000000001</v>
      </c>
      <c r="AS73">
        <v>1.8793499999999999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700.03897249595241</v>
      </c>
      <c r="DN73">
        <v>26.067313656485833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82.078565134076328</v>
      </c>
      <c r="L74">
        <v>67.658999291864234</v>
      </c>
      <c r="M74">
        <v>0</v>
      </c>
      <c r="N74">
        <v>30.000658645824185</v>
      </c>
      <c r="O74">
        <v>50.376913580894069</v>
      </c>
      <c r="P74">
        <v>61.148110391794177</v>
      </c>
      <c r="Q74">
        <v>4.2784615621156208</v>
      </c>
      <c r="R74">
        <v>5.1205400926402476</v>
      </c>
      <c r="S74">
        <v>6.6997488437281012</v>
      </c>
      <c r="T74">
        <v>0</v>
      </c>
      <c r="U74">
        <v>330.95836825679891</v>
      </c>
      <c r="V74">
        <v>5.2680540270135081</v>
      </c>
      <c r="W74">
        <v>9.7077949552481702</v>
      </c>
      <c r="X74">
        <v>24.976555215694546</v>
      </c>
      <c r="Y74">
        <v>0</v>
      </c>
      <c r="Z74">
        <v>0</v>
      </c>
      <c r="AA74">
        <v>3.5314901896434514</v>
      </c>
      <c r="AB74">
        <v>3.345368000000001</v>
      </c>
      <c r="AC74">
        <v>0</v>
      </c>
      <c r="AD74">
        <v>2.0129999999999995</v>
      </c>
      <c r="AE74">
        <v>4.1858595999999997</v>
      </c>
      <c r="AF74">
        <v>0</v>
      </c>
      <c r="AG74">
        <v>0</v>
      </c>
      <c r="AH74">
        <v>24.054000000000002</v>
      </c>
      <c r="AI74">
        <v>4.1524652000000009</v>
      </c>
      <c r="AJ74">
        <v>0</v>
      </c>
      <c r="AK74">
        <v>13.762209999999998</v>
      </c>
      <c r="AL74">
        <v>0.59020000000000017</v>
      </c>
      <c r="AM74">
        <v>1.1512400000000003</v>
      </c>
      <c r="AN74">
        <v>0</v>
      </c>
      <c r="AO74">
        <v>0</v>
      </c>
      <c r="AP74">
        <v>0.97601817475591734</v>
      </c>
      <c r="AQ74">
        <v>0</v>
      </c>
      <c r="AR74">
        <v>10.094400000000002</v>
      </c>
      <c r="AS74">
        <v>1.8793499999999999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721.15473314384462</v>
      </c>
      <c r="DN74">
        <v>26.853638018246841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82.078565134076328</v>
      </c>
      <c r="L75">
        <v>67.658999291864234</v>
      </c>
      <c r="M75">
        <v>0</v>
      </c>
      <c r="N75">
        <v>30.000658645824185</v>
      </c>
      <c r="O75">
        <v>50.376913580894069</v>
      </c>
      <c r="P75">
        <v>61.148110391794177</v>
      </c>
      <c r="Q75">
        <v>4.2784615621156208</v>
      </c>
      <c r="R75">
        <v>5.1205400926402476</v>
      </c>
      <c r="S75">
        <v>6.6997488437281012</v>
      </c>
      <c r="T75">
        <v>0</v>
      </c>
      <c r="U75">
        <v>330.95836825679891</v>
      </c>
      <c r="V75">
        <v>5.2680540270135081</v>
      </c>
      <c r="W75">
        <v>10.019329652996845</v>
      </c>
      <c r="X75">
        <v>24.976555215694546</v>
      </c>
      <c r="Y75">
        <v>0</v>
      </c>
      <c r="Z75">
        <v>0.55880000000000007</v>
      </c>
      <c r="AA75">
        <v>5.6182798471600375</v>
      </c>
      <c r="AB75">
        <v>6.6907360000000011</v>
      </c>
      <c r="AC75">
        <v>0</v>
      </c>
      <c r="AD75">
        <v>6.9609539999999983</v>
      </c>
      <c r="AE75">
        <v>8.3717191999999994</v>
      </c>
      <c r="AF75">
        <v>0</v>
      </c>
      <c r="AG75">
        <v>0</v>
      </c>
      <c r="AH75">
        <v>28.38372</v>
      </c>
      <c r="AI75">
        <v>8.3049304000000017</v>
      </c>
      <c r="AJ75">
        <v>0</v>
      </c>
      <c r="AK75">
        <v>13.762209999999998</v>
      </c>
      <c r="AL75">
        <v>0.59020000000000017</v>
      </c>
      <c r="AM75">
        <v>1.1512400000000003</v>
      </c>
      <c r="AN75">
        <v>0</v>
      </c>
      <c r="AO75">
        <v>0</v>
      </c>
      <c r="AP75">
        <v>0.97601817475591734</v>
      </c>
      <c r="AQ75">
        <v>0</v>
      </c>
      <c r="AR75">
        <v>10.094400000000002</v>
      </c>
      <c r="AS75">
        <v>1.8793499999999999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744.21450330360665</v>
      </c>
      <c r="DN75">
        <v>27.712359013750195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82.078565134076328</v>
      </c>
      <c r="L76">
        <v>67.658999291864234</v>
      </c>
      <c r="M76">
        <v>0</v>
      </c>
      <c r="N76">
        <v>30.000658645824185</v>
      </c>
      <c r="O76">
        <v>50.376913580894069</v>
      </c>
      <c r="P76">
        <v>61.148110391794177</v>
      </c>
      <c r="Q76">
        <v>4.4356918687589157</v>
      </c>
      <c r="R76">
        <v>5.1205400926402476</v>
      </c>
      <c r="S76">
        <v>6.6997488437281012</v>
      </c>
      <c r="T76">
        <v>0</v>
      </c>
      <c r="U76">
        <v>330.95836825679891</v>
      </c>
      <c r="V76">
        <v>5.2680540270135081</v>
      </c>
      <c r="W76">
        <v>10.019329652996845</v>
      </c>
      <c r="X76">
        <v>24.976555215694546</v>
      </c>
      <c r="Y76">
        <v>0</v>
      </c>
      <c r="Z76">
        <v>3.3125664000000006</v>
      </c>
      <c r="AA76">
        <v>8.0261140673714824</v>
      </c>
      <c r="AB76">
        <v>10.036104000000002</v>
      </c>
      <c r="AC76">
        <v>2.4578399999999991</v>
      </c>
      <c r="AD76">
        <v>9.2812720000000031</v>
      </c>
      <c r="AE76">
        <v>12.5575788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13.762209999999998</v>
      </c>
      <c r="AL76">
        <v>0.59020000000000017</v>
      </c>
      <c r="AM76">
        <v>2.6762944000000006</v>
      </c>
      <c r="AN76">
        <v>0</v>
      </c>
      <c r="AO76">
        <v>0</v>
      </c>
      <c r="AP76">
        <v>0.97601817475591734</v>
      </c>
      <c r="AQ76">
        <v>0</v>
      </c>
      <c r="AR76">
        <v>2.2432000000000003</v>
      </c>
      <c r="AS76">
        <v>1.8793499999999999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762.11429518929526</v>
      </c>
      <c r="DN76">
        <v>28.378946054916337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82.078565134076328</v>
      </c>
      <c r="L77">
        <v>67.658999291864234</v>
      </c>
      <c r="M77">
        <v>0</v>
      </c>
      <c r="N77">
        <v>30.000658645824185</v>
      </c>
      <c r="O77">
        <v>50.376913580894069</v>
      </c>
      <c r="P77">
        <v>61.148110391794177</v>
      </c>
      <c r="Q77">
        <v>4.4356918687589157</v>
      </c>
      <c r="R77">
        <v>5.1205400926402476</v>
      </c>
      <c r="S77">
        <v>6.6997488437281012</v>
      </c>
      <c r="T77">
        <v>0</v>
      </c>
      <c r="U77">
        <v>330.95836825679891</v>
      </c>
      <c r="V77">
        <v>5.2680540270135081</v>
      </c>
      <c r="W77">
        <v>10.019329652996845</v>
      </c>
      <c r="X77">
        <v>24.976555215694546</v>
      </c>
      <c r="Y77">
        <v>0</v>
      </c>
      <c r="Z77">
        <v>3.3125664000000006</v>
      </c>
      <c r="AA77">
        <v>9.6313368808457778</v>
      </c>
      <c r="AB77">
        <v>10.036104000000002</v>
      </c>
      <c r="AC77">
        <v>2.4578399999999991</v>
      </c>
      <c r="AD77">
        <v>9.2812720000000031</v>
      </c>
      <c r="AE77">
        <v>12.5575788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13.762209999999998</v>
      </c>
      <c r="AL77">
        <v>0.59020000000000017</v>
      </c>
      <c r="AM77">
        <v>2.6762944000000006</v>
      </c>
      <c r="AN77">
        <v>0</v>
      </c>
      <c r="AO77">
        <v>0</v>
      </c>
      <c r="AP77">
        <v>0.97601817475591734</v>
      </c>
      <c r="AQ77">
        <v>0</v>
      </c>
      <c r="AR77">
        <v>1.6823999999999999</v>
      </c>
      <c r="AS77">
        <v>1.8793499999999999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763.12118689553517</v>
      </c>
      <c r="DN77">
        <v>28.416477162150695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82.078565134076328</v>
      </c>
      <c r="L78">
        <v>67.658999291864234</v>
      </c>
      <c r="M78">
        <v>0</v>
      </c>
      <c r="N78">
        <v>30.000658645824185</v>
      </c>
      <c r="O78">
        <v>50.376913580894069</v>
      </c>
      <c r="P78">
        <v>61.148110391794177</v>
      </c>
      <c r="Q78">
        <v>4.4356918687589157</v>
      </c>
      <c r="R78">
        <v>5.1205400926402476</v>
      </c>
      <c r="S78">
        <v>6.6997488437281012</v>
      </c>
      <c r="T78">
        <v>0</v>
      </c>
      <c r="U78">
        <v>330.95836825679891</v>
      </c>
      <c r="V78">
        <v>5.2680540270135081</v>
      </c>
      <c r="W78">
        <v>10.019329652996845</v>
      </c>
      <c r="X78">
        <v>24.976555215694546</v>
      </c>
      <c r="Y78">
        <v>0</v>
      </c>
      <c r="Z78">
        <v>3.3125664000000006</v>
      </c>
      <c r="AA78">
        <v>9.6313368808457778</v>
      </c>
      <c r="AB78">
        <v>10.036104000000002</v>
      </c>
      <c r="AC78">
        <v>2.4578399999999991</v>
      </c>
      <c r="AD78">
        <v>9.2812720000000031</v>
      </c>
      <c r="AE78">
        <v>12.5575788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13.762209999999998</v>
      </c>
      <c r="AL78">
        <v>0.59020000000000017</v>
      </c>
      <c r="AM78">
        <v>2.6762944000000006</v>
      </c>
      <c r="AN78">
        <v>0</v>
      </c>
      <c r="AO78">
        <v>0</v>
      </c>
      <c r="AP78">
        <v>0.97601817475591734</v>
      </c>
      <c r="AQ78">
        <v>0</v>
      </c>
      <c r="AR78">
        <v>1.6823999999999999</v>
      </c>
      <c r="AS78">
        <v>1.8793499999999999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763.12118689553517</v>
      </c>
      <c r="DN78">
        <v>28.416477162150695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82.078565134076328</v>
      </c>
      <c r="L79">
        <v>67.658166266134828</v>
      </c>
      <c r="M79">
        <v>0</v>
      </c>
      <c r="N79">
        <v>30.000658645824185</v>
      </c>
      <c r="O79">
        <v>50.376913580894069</v>
      </c>
      <c r="P79">
        <v>61.148110391794177</v>
      </c>
      <c r="Q79">
        <v>4.279209575353871</v>
      </c>
      <c r="R79">
        <v>5.1205400926402476</v>
      </c>
      <c r="S79">
        <v>6.6997488437281012</v>
      </c>
      <c r="T79">
        <v>0</v>
      </c>
      <c r="U79">
        <v>330.95836825679891</v>
      </c>
      <c r="V79">
        <v>5.2680540270135081</v>
      </c>
      <c r="W79">
        <v>10.487568735863283</v>
      </c>
      <c r="X79">
        <v>24.976555215694546</v>
      </c>
      <c r="Y79">
        <v>0</v>
      </c>
      <c r="Z79">
        <v>3.3125664000000006</v>
      </c>
      <c r="AA79">
        <v>6.6215441055814726</v>
      </c>
      <c r="AB79">
        <v>10.036104000000002</v>
      </c>
      <c r="AC79">
        <v>3.8807999999999998</v>
      </c>
      <c r="AD79">
        <v>9.2812720000000031</v>
      </c>
      <c r="AE79">
        <v>12.5575788</v>
      </c>
      <c r="AF79">
        <v>0</v>
      </c>
      <c r="AG79">
        <v>0</v>
      </c>
      <c r="AH79">
        <v>35.599919999999997</v>
      </c>
      <c r="AI79">
        <v>4.1524652000000009</v>
      </c>
      <c r="AJ79">
        <v>0</v>
      </c>
      <c r="AK79">
        <v>13.762209999999998</v>
      </c>
      <c r="AL79">
        <v>0.59020000000000017</v>
      </c>
      <c r="AM79">
        <v>2.6762944000000006</v>
      </c>
      <c r="AN79">
        <v>0</v>
      </c>
      <c r="AO79">
        <v>0</v>
      </c>
      <c r="AP79">
        <v>0.97601817475591734</v>
      </c>
      <c r="AQ79">
        <v>0</v>
      </c>
      <c r="AR79">
        <v>1.6823999999999999</v>
      </c>
      <c r="AS79">
        <v>1.8793499999999999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757.8413784056778</v>
      </c>
      <c r="DN79">
        <v>28.219803440475804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82.078565134076328</v>
      </c>
      <c r="L80">
        <v>67.658166266134828</v>
      </c>
      <c r="M80">
        <v>0</v>
      </c>
      <c r="N80">
        <v>30.000658645824185</v>
      </c>
      <c r="O80">
        <v>50.376913580894069</v>
      </c>
      <c r="P80">
        <v>61.148110391794177</v>
      </c>
      <c r="Q80">
        <v>4.279209575353871</v>
      </c>
      <c r="R80">
        <v>5.1205400926402476</v>
      </c>
      <c r="S80">
        <v>6.6997488437281012</v>
      </c>
      <c r="T80">
        <v>0</v>
      </c>
      <c r="U80">
        <v>330.95836825679891</v>
      </c>
      <c r="V80">
        <v>5.2680540270135081</v>
      </c>
      <c r="W80">
        <v>10.487568735863283</v>
      </c>
      <c r="X80">
        <v>24.976555215694546</v>
      </c>
      <c r="Y80">
        <v>0</v>
      </c>
      <c r="Z80">
        <v>3.3125664000000006</v>
      </c>
      <c r="AA80">
        <v>6.6215441055814726</v>
      </c>
      <c r="AB80">
        <v>10.036104000000002</v>
      </c>
      <c r="AC80">
        <v>3.8807999999999998</v>
      </c>
      <c r="AD80">
        <v>9.2812720000000031</v>
      </c>
      <c r="AE80">
        <v>12.5575788</v>
      </c>
      <c r="AF80">
        <v>0</v>
      </c>
      <c r="AG80">
        <v>0</v>
      </c>
      <c r="AH80">
        <v>33.675600000000003</v>
      </c>
      <c r="AI80">
        <v>0.96990000000000032</v>
      </c>
      <c r="AJ80">
        <v>0</v>
      </c>
      <c r="AK80">
        <v>13.762209999999998</v>
      </c>
      <c r="AL80">
        <v>0.59020000000000017</v>
      </c>
      <c r="AM80">
        <v>2.6762944000000006</v>
      </c>
      <c r="AN80">
        <v>0</v>
      </c>
      <c r="AO80">
        <v>0</v>
      </c>
      <c r="AP80">
        <v>0.97601817475591734</v>
      </c>
      <c r="AQ80">
        <v>0</v>
      </c>
      <c r="AR80">
        <v>1.6823999999999999</v>
      </c>
      <c r="AS80">
        <v>1.8793499999999999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752.91783036128368</v>
      </c>
      <c r="DN80">
        <v>28.036466284870052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82.078565134076328</v>
      </c>
      <c r="L81">
        <v>67.658166266134828</v>
      </c>
      <c r="M81">
        <v>0</v>
      </c>
      <c r="N81">
        <v>30.000658645824185</v>
      </c>
      <c r="O81">
        <v>50.376913580894069</v>
      </c>
      <c r="P81">
        <v>61.148110391794177</v>
      </c>
      <c r="Q81">
        <v>4.279209575353871</v>
      </c>
      <c r="R81">
        <v>5.1205400926402476</v>
      </c>
      <c r="S81">
        <v>6.6997488437281012</v>
      </c>
      <c r="T81">
        <v>0</v>
      </c>
      <c r="U81">
        <v>330.95836825679891</v>
      </c>
      <c r="V81">
        <v>5.2680540270135081</v>
      </c>
      <c r="W81">
        <v>10.788476562500001</v>
      </c>
      <c r="X81">
        <v>24.976555215694546</v>
      </c>
      <c r="Y81">
        <v>0</v>
      </c>
      <c r="Z81">
        <v>3.3125664000000006</v>
      </c>
      <c r="AA81">
        <v>6.5814135352446153</v>
      </c>
      <c r="AB81">
        <v>10.036104000000002</v>
      </c>
      <c r="AC81">
        <v>3.8807999999999998</v>
      </c>
      <c r="AD81">
        <v>9.2812720000000031</v>
      </c>
      <c r="AE81">
        <v>12.5575788</v>
      </c>
      <c r="AF81">
        <v>0</v>
      </c>
      <c r="AG81">
        <v>0</v>
      </c>
      <c r="AH81">
        <v>31.270200000000003</v>
      </c>
      <c r="AI81">
        <v>0</v>
      </c>
      <c r="AJ81">
        <v>0</v>
      </c>
      <c r="AK81">
        <v>13.762209999999998</v>
      </c>
      <c r="AL81">
        <v>0.59020000000000017</v>
      </c>
      <c r="AM81">
        <v>2.6762944000000006</v>
      </c>
      <c r="AN81">
        <v>0</v>
      </c>
      <c r="AO81">
        <v>0</v>
      </c>
      <c r="AP81">
        <v>0.97601817475591734</v>
      </c>
      <c r="AQ81">
        <v>0</v>
      </c>
      <c r="AR81">
        <v>1.6823999999999999</v>
      </c>
      <c r="AS81">
        <v>1.8793499999999999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749.91511971319073</v>
      </c>
      <c r="DN81">
        <v>27.924654189262654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82.078565134076328</v>
      </c>
      <c r="L82">
        <v>67.658166266134828</v>
      </c>
      <c r="M82">
        <v>0</v>
      </c>
      <c r="N82">
        <v>30.000658645824185</v>
      </c>
      <c r="O82">
        <v>50.376913580894069</v>
      </c>
      <c r="P82">
        <v>61.148110391794177</v>
      </c>
      <c r="Q82">
        <v>4.279209575353871</v>
      </c>
      <c r="R82">
        <v>5.1205400926402476</v>
      </c>
      <c r="S82">
        <v>6.6997488437281012</v>
      </c>
      <c r="T82">
        <v>0</v>
      </c>
      <c r="U82">
        <v>330.95836825679891</v>
      </c>
      <c r="V82">
        <v>5.2680540270135081</v>
      </c>
      <c r="W82">
        <v>10.788476562500001</v>
      </c>
      <c r="X82">
        <v>24.976555215694546</v>
      </c>
      <c r="Y82">
        <v>0</v>
      </c>
      <c r="Z82">
        <v>3.3125664000000006</v>
      </c>
      <c r="AA82">
        <v>3.41109847863288</v>
      </c>
      <c r="AB82">
        <v>6.6907360000000011</v>
      </c>
      <c r="AC82">
        <v>0</v>
      </c>
      <c r="AD82">
        <v>4.6406359999999998</v>
      </c>
      <c r="AE82">
        <v>12.5575788</v>
      </c>
      <c r="AF82">
        <v>0</v>
      </c>
      <c r="AG82">
        <v>0</v>
      </c>
      <c r="AH82">
        <v>26.459400000000006</v>
      </c>
      <c r="AI82">
        <v>0</v>
      </c>
      <c r="AJ82">
        <v>0</v>
      </c>
      <c r="AK82">
        <v>13.762209999999998</v>
      </c>
      <c r="AL82">
        <v>0.59020000000000017</v>
      </c>
      <c r="AM82">
        <v>1.1512400000000003</v>
      </c>
      <c r="AN82">
        <v>0</v>
      </c>
      <c r="AO82">
        <v>0</v>
      </c>
      <c r="AP82">
        <v>0.97601817475591734</v>
      </c>
      <c r="AQ82">
        <v>0</v>
      </c>
      <c r="AR82">
        <v>2.2432000000000003</v>
      </c>
      <c r="AS82">
        <v>1.8793499999999999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729.85017525933267</v>
      </c>
      <c r="DN82">
        <v>27.177425186508863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82.078565134076328</v>
      </c>
      <c r="L83">
        <v>67.659299519456013</v>
      </c>
      <c r="M83">
        <v>0</v>
      </c>
      <c r="N83">
        <v>30.000658645824185</v>
      </c>
      <c r="O83">
        <v>50.376913580894069</v>
      </c>
      <c r="P83">
        <v>61.148110391794177</v>
      </c>
      <c r="Q83">
        <v>4.4393733358990088</v>
      </c>
      <c r="R83">
        <v>5.1205400926402476</v>
      </c>
      <c r="S83">
        <v>6.6997488437281012</v>
      </c>
      <c r="T83">
        <v>0</v>
      </c>
      <c r="U83">
        <v>330.95836825679891</v>
      </c>
      <c r="V83">
        <v>5.2680540270135081</v>
      </c>
      <c r="W83">
        <v>11.494039431453462</v>
      </c>
      <c r="X83">
        <v>24.976555215694546</v>
      </c>
      <c r="Y83">
        <v>0</v>
      </c>
      <c r="Z83">
        <v>1.6562832000000001</v>
      </c>
      <c r="AA83">
        <v>0</v>
      </c>
      <c r="AB83">
        <v>3.345368000000001</v>
      </c>
      <c r="AC83">
        <v>0</v>
      </c>
      <c r="AD83">
        <v>0</v>
      </c>
      <c r="AE83">
        <v>8.3717191999999994</v>
      </c>
      <c r="AF83">
        <v>0</v>
      </c>
      <c r="AG83">
        <v>0</v>
      </c>
      <c r="AH83">
        <v>16.837800000000001</v>
      </c>
      <c r="AI83">
        <v>0</v>
      </c>
      <c r="AJ83">
        <v>0</v>
      </c>
      <c r="AK83">
        <v>13.762209999999998</v>
      </c>
      <c r="AL83">
        <v>0.59020000000000017</v>
      </c>
      <c r="AM83">
        <v>0</v>
      </c>
      <c r="AN83">
        <v>0</v>
      </c>
      <c r="AO83">
        <v>0</v>
      </c>
      <c r="AP83">
        <v>0.97601817475591734</v>
      </c>
      <c r="AQ83">
        <v>0</v>
      </c>
      <c r="AR83">
        <v>10.094400000000002</v>
      </c>
      <c r="AS83">
        <v>1.8793499999999999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711.24888224776396</v>
      </c>
      <c r="DN83">
        <v>26.484692802264448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82.078565134076328</v>
      </c>
      <c r="L84">
        <v>67.659299588529308</v>
      </c>
      <c r="M84">
        <v>0</v>
      </c>
      <c r="N84">
        <v>30.000658645824185</v>
      </c>
      <c r="O84">
        <v>50.376913580894069</v>
      </c>
      <c r="P84">
        <v>61.148110391794177</v>
      </c>
      <c r="Q84">
        <v>4.2831142280524714</v>
      </c>
      <c r="R84">
        <v>5.1205400926402476</v>
      </c>
      <c r="S84">
        <v>6.6997488437281012</v>
      </c>
      <c r="T84">
        <v>0</v>
      </c>
      <c r="U84">
        <v>330.95836825679891</v>
      </c>
      <c r="V84">
        <v>5.2680540270135081</v>
      </c>
      <c r="W84">
        <v>11.494039431453462</v>
      </c>
      <c r="X84">
        <v>24.976555215694546</v>
      </c>
      <c r="Y84">
        <v>0</v>
      </c>
      <c r="Z84">
        <v>1.6562832000000001</v>
      </c>
      <c r="AA84">
        <v>0</v>
      </c>
      <c r="AB84">
        <v>0</v>
      </c>
      <c r="AC84">
        <v>0</v>
      </c>
      <c r="AD84">
        <v>0</v>
      </c>
      <c r="AE84">
        <v>4.1858595999999997</v>
      </c>
      <c r="AF84">
        <v>0</v>
      </c>
      <c r="AG84">
        <v>0</v>
      </c>
      <c r="AH84">
        <v>16.837800000000001</v>
      </c>
      <c r="AI84">
        <v>0</v>
      </c>
      <c r="AJ84">
        <v>0</v>
      </c>
      <c r="AK84">
        <v>13.762209999999998</v>
      </c>
      <c r="AL84">
        <v>0.59020000000000017</v>
      </c>
      <c r="AM84">
        <v>0</v>
      </c>
      <c r="AN84">
        <v>0</v>
      </c>
      <c r="AO84">
        <v>0</v>
      </c>
      <c r="AP84">
        <v>0.97601817475591734</v>
      </c>
      <c r="AQ84">
        <v>0</v>
      </c>
      <c r="AR84">
        <v>10.094400000000002</v>
      </c>
      <c r="AS84">
        <v>1.8793499999999999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703.83737594757986</v>
      </c>
      <c r="DN84">
        <v>26.208712463675162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82.078565134076328</v>
      </c>
      <c r="L85">
        <v>57.048364185113634</v>
      </c>
      <c r="M85">
        <v>0</v>
      </c>
      <c r="N85">
        <v>30.000658645824185</v>
      </c>
      <c r="O85">
        <v>50.376913580894069</v>
      </c>
      <c r="P85">
        <v>61.148110391794177</v>
      </c>
      <c r="Q85">
        <v>1.9300606372045221</v>
      </c>
      <c r="R85">
        <v>5.1205400926402476</v>
      </c>
      <c r="S85">
        <v>6.6997488437281012</v>
      </c>
      <c r="T85">
        <v>0</v>
      </c>
      <c r="U85">
        <v>330.95836825679891</v>
      </c>
      <c r="V85">
        <v>5.2680540270135081</v>
      </c>
      <c r="W85">
        <v>11.494039431453462</v>
      </c>
      <c r="X85">
        <v>24.976555215694546</v>
      </c>
      <c r="Y85">
        <v>0</v>
      </c>
      <c r="Z85">
        <v>1.6562832000000001</v>
      </c>
      <c r="AA85">
        <v>0</v>
      </c>
      <c r="AB85">
        <v>0</v>
      </c>
      <c r="AC85">
        <v>0</v>
      </c>
      <c r="AD85">
        <v>0</v>
      </c>
      <c r="AE85">
        <v>4.1858595999999997</v>
      </c>
      <c r="AF85">
        <v>0</v>
      </c>
      <c r="AG85">
        <v>0</v>
      </c>
      <c r="AH85">
        <v>11.882675999999996</v>
      </c>
      <c r="AI85">
        <v>0</v>
      </c>
      <c r="AJ85">
        <v>0</v>
      </c>
      <c r="AK85">
        <v>13.762209999999998</v>
      </c>
      <c r="AL85">
        <v>0.59020000000000017</v>
      </c>
      <c r="AM85">
        <v>0</v>
      </c>
      <c r="AN85">
        <v>0</v>
      </c>
      <c r="AO85">
        <v>0</v>
      </c>
      <c r="AP85">
        <v>0.97601817475591734</v>
      </c>
      <c r="AQ85">
        <v>0</v>
      </c>
      <c r="AR85">
        <v>3.0844000000000009</v>
      </c>
      <c r="AS85">
        <v>1.8793499999999999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679.80321811617262</v>
      </c>
      <c r="DN85">
        <v>25.31375730081891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82.078565134076328</v>
      </c>
      <c r="L86">
        <v>46.675787508446192</v>
      </c>
      <c r="M86">
        <v>0</v>
      </c>
      <c r="N86">
        <v>30.000658645824185</v>
      </c>
      <c r="O86">
        <v>50.376913580894069</v>
      </c>
      <c r="P86">
        <v>61.148110391794177</v>
      </c>
      <c r="Q86">
        <v>1.9306020942408375</v>
      </c>
      <c r="R86">
        <v>5.1205400926402476</v>
      </c>
      <c r="S86">
        <v>2.8840859301227568</v>
      </c>
      <c r="T86">
        <v>0</v>
      </c>
      <c r="U86">
        <v>330.95836825679891</v>
      </c>
      <c r="V86">
        <v>5.2680540270135081</v>
      </c>
      <c r="W86">
        <v>11.494039431453462</v>
      </c>
      <c r="X86">
        <v>24.976555215694546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4.1858595999999997</v>
      </c>
      <c r="AF86">
        <v>0</v>
      </c>
      <c r="AG86">
        <v>0</v>
      </c>
      <c r="AH86">
        <v>4.9551239999999996</v>
      </c>
      <c r="AI86">
        <v>0</v>
      </c>
      <c r="AJ86">
        <v>0</v>
      </c>
      <c r="AK86">
        <v>13.762209999999998</v>
      </c>
      <c r="AL86">
        <v>0.59020000000000017</v>
      </c>
      <c r="AM86">
        <v>0</v>
      </c>
      <c r="AN86">
        <v>0</v>
      </c>
      <c r="AO86">
        <v>0</v>
      </c>
      <c r="AP86">
        <v>0.97601817475591734</v>
      </c>
      <c r="AQ86">
        <v>0</v>
      </c>
      <c r="AR86">
        <v>2.2432000000000003</v>
      </c>
      <c r="AS86">
        <v>1.8793499999999999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657.03818242634134</v>
      </c>
      <c r="DN86">
        <v>24.466059657413698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82.07879815363016</v>
      </c>
      <c r="L87">
        <v>25.930803571428573</v>
      </c>
      <c r="M87">
        <v>0</v>
      </c>
      <c r="N87">
        <v>30.000658645824185</v>
      </c>
      <c r="O87">
        <v>50.376913580894069</v>
      </c>
      <c r="P87">
        <v>61.148110391794177</v>
      </c>
      <c r="Q87">
        <v>1.9306020942408375</v>
      </c>
      <c r="R87">
        <v>5.1205400926402476</v>
      </c>
      <c r="S87">
        <v>2.893151408450704</v>
      </c>
      <c r="T87">
        <v>0</v>
      </c>
      <c r="U87">
        <v>330.95836825679891</v>
      </c>
      <c r="V87">
        <v>5.2680540270135081</v>
      </c>
      <c r="W87">
        <v>11.494039431453462</v>
      </c>
      <c r="X87">
        <v>24.976555215694546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4.1858595999999997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13.762209999999998</v>
      </c>
      <c r="AL87">
        <v>0.59020000000000017</v>
      </c>
      <c r="AM87">
        <v>0</v>
      </c>
      <c r="AN87">
        <v>0</v>
      </c>
      <c r="AO87">
        <v>0</v>
      </c>
      <c r="AP87">
        <v>0.97601817475591734</v>
      </c>
      <c r="AQ87">
        <v>0</v>
      </c>
      <c r="AR87">
        <v>2.2432000000000003</v>
      </c>
      <c r="AS87">
        <v>1.3667999999999998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631.77552355804698</v>
      </c>
      <c r="DN87">
        <v>23.525359086572259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82.07879815363016</v>
      </c>
      <c r="L88">
        <v>25.930803571428573</v>
      </c>
      <c r="M88">
        <v>0</v>
      </c>
      <c r="N88">
        <v>30.000658645824185</v>
      </c>
      <c r="O88">
        <v>50.376913580894069</v>
      </c>
      <c r="P88">
        <v>61.148110391794177</v>
      </c>
      <c r="Q88">
        <v>1.9306020942408375</v>
      </c>
      <c r="R88">
        <v>5.1205400926402476</v>
      </c>
      <c r="S88">
        <v>2.893151408450704</v>
      </c>
      <c r="T88">
        <v>0</v>
      </c>
      <c r="U88">
        <v>330.95836825679891</v>
      </c>
      <c r="V88">
        <v>5.2680540270135081</v>
      </c>
      <c r="W88">
        <v>11.494039431453462</v>
      </c>
      <c r="X88">
        <v>24.976555215694546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4.1858595999999997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13.762209999999998</v>
      </c>
      <c r="AL88">
        <v>0.59020000000000017</v>
      </c>
      <c r="AM88">
        <v>0</v>
      </c>
      <c r="AN88">
        <v>0</v>
      </c>
      <c r="AO88">
        <v>0</v>
      </c>
      <c r="AP88">
        <v>0.97601817475591734</v>
      </c>
      <c r="AQ88">
        <v>0</v>
      </c>
      <c r="AR88">
        <v>2.2432000000000003</v>
      </c>
      <c r="AS88">
        <v>1.3667999999999998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631.77552355804698</v>
      </c>
      <c r="DN88">
        <v>23.525359086572259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73.000255366381339</v>
      </c>
      <c r="L89">
        <v>25.930803571428573</v>
      </c>
      <c r="M89">
        <v>0</v>
      </c>
      <c r="N89">
        <v>30.000658645824185</v>
      </c>
      <c r="O89">
        <v>50.376913580894069</v>
      </c>
      <c r="P89">
        <v>61.148110391794177</v>
      </c>
      <c r="Q89">
        <v>1.9306020942408375</v>
      </c>
      <c r="R89">
        <v>5.1205400926402476</v>
      </c>
      <c r="S89">
        <v>2.893151408450704</v>
      </c>
      <c r="T89">
        <v>0</v>
      </c>
      <c r="U89">
        <v>330.95836825679891</v>
      </c>
      <c r="V89">
        <v>5.2680540270135081</v>
      </c>
      <c r="W89">
        <v>11.494039431453462</v>
      </c>
      <c r="X89">
        <v>24.976555215694546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4.1858595999999997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13.762209999999998</v>
      </c>
      <c r="AL89">
        <v>0.59020000000000017</v>
      </c>
      <c r="AM89">
        <v>0</v>
      </c>
      <c r="AN89">
        <v>0</v>
      </c>
      <c r="AO89">
        <v>0</v>
      </c>
      <c r="AP89">
        <v>0.97601817475591734</v>
      </c>
      <c r="AQ89">
        <v>0</v>
      </c>
      <c r="AR89">
        <v>2.2432000000000003</v>
      </c>
      <c r="AS89">
        <v>1.7084999999999999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623.35233366087971</v>
      </c>
      <c r="DN89">
        <v>23.211706196490749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63.001140715833039</v>
      </c>
      <c r="L90">
        <v>25.930803571428573</v>
      </c>
      <c r="M90">
        <v>0</v>
      </c>
      <c r="N90">
        <v>30.000658645824185</v>
      </c>
      <c r="O90">
        <v>50.376913580894069</v>
      </c>
      <c r="P90">
        <v>61.148110391794177</v>
      </c>
      <c r="Q90">
        <v>1.9306020942408375</v>
      </c>
      <c r="R90">
        <v>5.1205400926402476</v>
      </c>
      <c r="S90">
        <v>2.893151408450704</v>
      </c>
      <c r="T90">
        <v>0</v>
      </c>
      <c r="U90">
        <v>330.95836825679891</v>
      </c>
      <c r="V90">
        <v>5.2680540270135081</v>
      </c>
      <c r="W90">
        <v>11.494039431453462</v>
      </c>
      <c r="X90">
        <v>24.976555215694546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4.1858595999999997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13.762209999999998</v>
      </c>
      <c r="AL90">
        <v>0.59020000000000017</v>
      </c>
      <c r="AM90">
        <v>0</v>
      </c>
      <c r="AN90">
        <v>0</v>
      </c>
      <c r="AO90">
        <v>0</v>
      </c>
      <c r="AP90">
        <v>0.97601817475591734</v>
      </c>
      <c r="AQ90">
        <v>0</v>
      </c>
      <c r="AR90">
        <v>3.0844000000000009</v>
      </c>
      <c r="AS90">
        <v>1.7084999999999999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614.52318808528696</v>
      </c>
      <c r="DN90">
        <v>22.882937121535019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82.07879815363016</v>
      </c>
      <c r="L91">
        <v>25.930942648960222</v>
      </c>
      <c r="M91">
        <v>0</v>
      </c>
      <c r="N91">
        <v>30.000658645824185</v>
      </c>
      <c r="O91">
        <v>50.376913580894069</v>
      </c>
      <c r="P91">
        <v>61.148110391794177</v>
      </c>
      <c r="Q91">
        <v>1.9306020942408375</v>
      </c>
      <c r="R91">
        <v>5.1224848831168828</v>
      </c>
      <c r="S91">
        <v>2.893151408450704</v>
      </c>
      <c r="T91">
        <v>0</v>
      </c>
      <c r="U91">
        <v>330.95836825679891</v>
      </c>
      <c r="V91">
        <v>5.2699366286438529</v>
      </c>
      <c r="W91">
        <v>11.494039431453462</v>
      </c>
      <c r="X91">
        <v>24.976555215694546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4.1858595999999997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13.762209999999998</v>
      </c>
      <c r="AL91">
        <v>3.2461000000000011</v>
      </c>
      <c r="AM91">
        <v>0</v>
      </c>
      <c r="AN91">
        <v>0</v>
      </c>
      <c r="AO91">
        <v>0</v>
      </c>
      <c r="AP91">
        <v>0.97601817475591734</v>
      </c>
      <c r="AQ91">
        <v>0</v>
      </c>
      <c r="AR91">
        <v>3.0844000000000009</v>
      </c>
      <c r="AS91">
        <v>1.7084999999999999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635.48032841563111</v>
      </c>
      <c r="DN91">
        <v>23.663320698626702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63.541509828813233</v>
      </c>
      <c r="L92">
        <v>25.930942648960222</v>
      </c>
      <c r="M92">
        <v>0</v>
      </c>
      <c r="N92">
        <v>30.000658645824185</v>
      </c>
      <c r="O92">
        <v>50.376913580894069</v>
      </c>
      <c r="P92">
        <v>61.148110391794177</v>
      </c>
      <c r="Q92">
        <v>1.9306020942408375</v>
      </c>
      <c r="R92">
        <v>5.1224848831168828</v>
      </c>
      <c r="S92">
        <v>2.893151408450704</v>
      </c>
      <c r="T92">
        <v>0</v>
      </c>
      <c r="U92">
        <v>330.95836825679891</v>
      </c>
      <c r="V92">
        <v>5.2699366286438529</v>
      </c>
      <c r="W92">
        <v>11.494039431453462</v>
      </c>
      <c r="X92">
        <v>24.976555215694546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4.1858595999999997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13.762209999999998</v>
      </c>
      <c r="AL92">
        <v>3.2461000000000011</v>
      </c>
      <c r="AM92">
        <v>0</v>
      </c>
      <c r="AN92">
        <v>0</v>
      </c>
      <c r="AO92">
        <v>0</v>
      </c>
      <c r="AP92">
        <v>0.97601817475591734</v>
      </c>
      <c r="AQ92">
        <v>0</v>
      </c>
      <c r="AR92">
        <v>3.0844000000000009</v>
      </c>
      <c r="AS92">
        <v>1.7084999999999999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617.60852867885956</v>
      </c>
      <c r="DN92">
        <v>22.997832110581303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41.199166329171739</v>
      </c>
      <c r="L93">
        <v>25.930942648960222</v>
      </c>
      <c r="M93">
        <v>0</v>
      </c>
      <c r="N93">
        <v>30.000658645824185</v>
      </c>
      <c r="O93">
        <v>50.376913580894069</v>
      </c>
      <c r="P93">
        <v>61.148110391794177</v>
      </c>
      <c r="Q93">
        <v>1.9306020942408375</v>
      </c>
      <c r="R93">
        <v>2.0019590517241381</v>
      </c>
      <c r="S93">
        <v>2.893151408450704</v>
      </c>
      <c r="T93">
        <v>0</v>
      </c>
      <c r="U93">
        <v>330.95836825679891</v>
      </c>
      <c r="V93">
        <v>3.1356064402966877</v>
      </c>
      <c r="W93">
        <v>11.494039431453462</v>
      </c>
      <c r="X93">
        <v>24.976555215694546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4.1858595999999997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13.762209999999998</v>
      </c>
      <c r="AL93">
        <v>3.2461000000000011</v>
      </c>
      <c r="AM93">
        <v>0</v>
      </c>
      <c r="AN93">
        <v>0</v>
      </c>
      <c r="AO93">
        <v>0</v>
      </c>
      <c r="AP93">
        <v>0.97601817475591734</v>
      </c>
      <c r="AQ93">
        <v>0</v>
      </c>
      <c r="AR93">
        <v>3.0844000000000009</v>
      </c>
      <c r="AS93">
        <v>1.7084999999999999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591.00206858667048</v>
      </c>
      <c r="DN93">
        <v>22.007092683388908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37.184157716223858</v>
      </c>
      <c r="L94">
        <v>25.930942648960222</v>
      </c>
      <c r="M94">
        <v>0</v>
      </c>
      <c r="N94">
        <v>30.000658645824185</v>
      </c>
      <c r="O94">
        <v>50.376913580894069</v>
      </c>
      <c r="P94">
        <v>61.148110391794177</v>
      </c>
      <c r="Q94">
        <v>1.9306020942408375</v>
      </c>
      <c r="R94">
        <v>2.0019590517241381</v>
      </c>
      <c r="S94">
        <v>2.893151408450704</v>
      </c>
      <c r="T94">
        <v>0</v>
      </c>
      <c r="U94">
        <v>330.95836825679891</v>
      </c>
      <c r="V94">
        <v>3.1356064402966877</v>
      </c>
      <c r="W94">
        <v>11.494039431453462</v>
      </c>
      <c r="X94">
        <v>24.976555215694546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13.762209999999998</v>
      </c>
      <c r="AL94">
        <v>3.2461000000000011</v>
      </c>
      <c r="AM94">
        <v>0</v>
      </c>
      <c r="AN94">
        <v>0</v>
      </c>
      <c r="AO94">
        <v>0</v>
      </c>
      <c r="AP94">
        <v>0.97601817475591734</v>
      </c>
      <c r="AQ94">
        <v>0</v>
      </c>
      <c r="AR94">
        <v>3.0844000000000009</v>
      </c>
      <c r="AS94">
        <v>1.7084999999999999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587.13119877763586</v>
      </c>
      <c r="DN94">
        <v>21.862953879475644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44.219561194526015</v>
      </c>
      <c r="L95">
        <v>25.930942648960222</v>
      </c>
      <c r="M95">
        <v>0</v>
      </c>
      <c r="N95">
        <v>30.000658645824185</v>
      </c>
      <c r="O95">
        <v>50.376913580894069</v>
      </c>
      <c r="P95">
        <v>61.148110391794177</v>
      </c>
      <c r="Q95">
        <v>1.9306020942408375</v>
      </c>
      <c r="R95">
        <v>2.0019590517241381</v>
      </c>
      <c r="S95">
        <v>2.893151408450704</v>
      </c>
      <c r="T95">
        <v>0</v>
      </c>
      <c r="U95">
        <v>330.95836825679891</v>
      </c>
      <c r="V95">
        <v>3.1356064402966877</v>
      </c>
      <c r="W95">
        <v>11.494039431453462</v>
      </c>
      <c r="X95">
        <v>24.977759341481665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13.762209999999998</v>
      </c>
      <c r="AL95">
        <v>3.2461000000000011</v>
      </c>
      <c r="AM95">
        <v>0</v>
      </c>
      <c r="AN95">
        <v>0</v>
      </c>
      <c r="AO95">
        <v>0</v>
      </c>
      <c r="AP95">
        <v>0.97601817475591734</v>
      </c>
      <c r="AQ95">
        <v>0</v>
      </c>
      <c r="AR95">
        <v>2.2432000000000003</v>
      </c>
      <c r="AS95">
        <v>1.7084999999999999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593.10419126049339</v>
      </c>
      <c r="DN95">
        <v>22.085369000707502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37.177036269430054</v>
      </c>
      <c r="L96">
        <v>25.930942648960222</v>
      </c>
      <c r="M96">
        <v>0</v>
      </c>
      <c r="N96">
        <v>30.000658645824185</v>
      </c>
      <c r="O96">
        <v>50.376913580894069</v>
      </c>
      <c r="P96">
        <v>61.148110391794177</v>
      </c>
      <c r="Q96">
        <v>1.9306020942408375</v>
      </c>
      <c r="R96">
        <v>2.0019590517241381</v>
      </c>
      <c r="S96">
        <v>2.893151408450704</v>
      </c>
      <c r="T96">
        <v>0</v>
      </c>
      <c r="U96">
        <v>330.95836825679891</v>
      </c>
      <c r="V96">
        <v>3.1356064402966877</v>
      </c>
      <c r="W96">
        <v>11.496424650499288</v>
      </c>
      <c r="X96">
        <v>25.164470167123973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13.762209999999998</v>
      </c>
      <c r="AL96">
        <v>3.2461000000000011</v>
      </c>
      <c r="AM96">
        <v>0</v>
      </c>
      <c r="AN96">
        <v>0</v>
      </c>
      <c r="AO96">
        <v>0</v>
      </c>
      <c r="AP96">
        <v>0.97601817475591734</v>
      </c>
      <c r="AQ96">
        <v>0</v>
      </c>
      <c r="AR96">
        <v>2.2432000000000003</v>
      </c>
      <c r="AS96">
        <v>1.7084999999999999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586.4968004987287</v>
      </c>
      <c r="DN96">
        <v>21.839330882064321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37.177036269430054</v>
      </c>
      <c r="L97">
        <v>25.930942648960222</v>
      </c>
      <c r="M97">
        <v>0</v>
      </c>
      <c r="N97">
        <v>30.000658645824185</v>
      </c>
      <c r="O97">
        <v>50.376913580894069</v>
      </c>
      <c r="P97">
        <v>61.148110391794177</v>
      </c>
      <c r="Q97">
        <v>1.9306020942408375</v>
      </c>
      <c r="R97">
        <v>5.1224848831168828</v>
      </c>
      <c r="S97">
        <v>2.893151408450704</v>
      </c>
      <c r="T97">
        <v>0</v>
      </c>
      <c r="U97">
        <v>330.95836825679891</v>
      </c>
      <c r="V97">
        <v>3.5771120448179272</v>
      </c>
      <c r="W97">
        <v>11.496424650499288</v>
      </c>
      <c r="X97">
        <v>25.164470167123973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13.762209999999998</v>
      </c>
      <c r="AL97">
        <v>3.2461000000000011</v>
      </c>
      <c r="AM97">
        <v>0</v>
      </c>
      <c r="AN97">
        <v>0</v>
      </c>
      <c r="AO97">
        <v>0</v>
      </c>
      <c r="AP97">
        <v>0.65067878317061156</v>
      </c>
      <c r="AQ97">
        <v>0</v>
      </c>
      <c r="AR97">
        <v>2.2432000000000003</v>
      </c>
      <c r="AS97">
        <v>1.7084999999999999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589.61731446370516</v>
      </c>
      <c r="DN97">
        <v>21.955508961416673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37.177036269430054</v>
      </c>
      <c r="L98">
        <v>25.930942648960222</v>
      </c>
      <c r="M98">
        <v>0</v>
      </c>
      <c r="N98">
        <v>30.000658645824185</v>
      </c>
      <c r="O98">
        <v>50.376913580894069</v>
      </c>
      <c r="P98">
        <v>61.148110391794177</v>
      </c>
      <c r="Q98">
        <v>1.9306020942408375</v>
      </c>
      <c r="R98">
        <v>5.1224848831168828</v>
      </c>
      <c r="S98">
        <v>2.893151408450704</v>
      </c>
      <c r="T98">
        <v>0</v>
      </c>
      <c r="U98">
        <v>330.95836825679891</v>
      </c>
      <c r="V98">
        <v>3.5771120448179272</v>
      </c>
      <c r="W98">
        <v>11.496424650499288</v>
      </c>
      <c r="X98">
        <v>25.337648073325848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13.762209999999998</v>
      </c>
      <c r="AL98">
        <v>3.2461000000000011</v>
      </c>
      <c r="AM98">
        <v>0</v>
      </c>
      <c r="AN98">
        <v>0</v>
      </c>
      <c r="AO98">
        <v>0</v>
      </c>
      <c r="AP98">
        <v>0.65067878317061156</v>
      </c>
      <c r="AQ98">
        <v>0</v>
      </c>
      <c r="AR98">
        <v>2.2432000000000003</v>
      </c>
      <c r="AS98">
        <v>1.7084999999999999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589.78427528280349</v>
      </c>
      <c r="DN98">
        <v>21.961726048520006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1.6400394444303112</v>
      </c>
      <c r="L99">
        <f t="shared" si="2"/>
        <v>1.1482301453838917</v>
      </c>
      <c r="M99">
        <f t="shared" si="2"/>
        <v>0</v>
      </c>
      <c r="N99">
        <f t="shared" si="2"/>
        <v>0.72016104741132125</v>
      </c>
      <c r="O99">
        <f t="shared" si="2"/>
        <v>1.2090459259414568</v>
      </c>
      <c r="P99">
        <f t="shared" si="2"/>
        <v>1.4675546494030585</v>
      </c>
      <c r="Q99">
        <f t="shared" si="2"/>
        <v>8.340467407587801E-2</v>
      </c>
      <c r="R99">
        <f t="shared" si="2"/>
        <v>0.14680545943941306</v>
      </c>
      <c r="S99">
        <f t="shared" si="2"/>
        <v>0.12194470614539411</v>
      </c>
      <c r="T99">
        <f t="shared" si="2"/>
        <v>0</v>
      </c>
      <c r="U99">
        <f t="shared" si="2"/>
        <v>7.9430008381631563</v>
      </c>
      <c r="V99">
        <f t="shared" si="2"/>
        <v>0.11424245907625162</v>
      </c>
      <c r="W99">
        <f t="shared" si="2"/>
        <v>0.22521277533075909</v>
      </c>
      <c r="X99">
        <f t="shared" si="2"/>
        <v>0.76933068684415262</v>
      </c>
      <c r="Y99">
        <f t="shared" si="2"/>
        <v>0</v>
      </c>
      <c r="Z99">
        <f t="shared" si="2"/>
        <v>1.3529665600000003E-2</v>
      </c>
      <c r="AA99">
        <f t="shared" si="2"/>
        <v>3.2114488912070145E-2</v>
      </c>
      <c r="AB99">
        <f t="shared" si="2"/>
        <v>4.4326126000000014E-2</v>
      </c>
      <c r="AC99">
        <f t="shared" si="2"/>
        <v>8.4407399999999987E-3</v>
      </c>
      <c r="AD99">
        <f t="shared" si="2"/>
        <v>3.0996174000000001E-2</v>
      </c>
      <c r="AE99">
        <f t="shared" si="2"/>
        <v>0.12348285820000003</v>
      </c>
      <c r="AF99">
        <f t="shared" si="2"/>
        <v>0</v>
      </c>
      <c r="AG99">
        <f t="shared" si="2"/>
        <v>0</v>
      </c>
      <c r="AH99">
        <f t="shared" si="2"/>
        <v>0.18281039999999996</v>
      </c>
      <c r="AI99">
        <f t="shared" si="2"/>
        <v>1.7579760800000004E-2</v>
      </c>
      <c r="AJ99">
        <f t="shared" si="2"/>
        <v>0</v>
      </c>
      <c r="AK99">
        <f t="shared" si="2"/>
        <v>0.33029304000000032</v>
      </c>
      <c r="AL99">
        <f t="shared" si="2"/>
        <v>8.2554225000000023E-2</v>
      </c>
      <c r="AM99">
        <f t="shared" si="2"/>
        <v>1.0153598200000002E-2</v>
      </c>
      <c r="AN99">
        <f t="shared" si="2"/>
        <v>0</v>
      </c>
      <c r="AO99">
        <f t="shared" si="2"/>
        <v>0</v>
      </c>
      <c r="AP99">
        <f t="shared" si="2"/>
        <v>2.6718497533943251E-2</v>
      </c>
      <c r="AQ99">
        <f t="shared" si="2"/>
        <v>0</v>
      </c>
      <c r="AR99">
        <f t="shared" si="2"/>
        <v>6.3861099999999962E-2</v>
      </c>
      <c r="AS99">
        <f t="shared" si="2"/>
        <v>5.1964027499999926E-2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16.011575274053431</v>
      </c>
      <c r="DN99">
        <f t="shared" si="3"/>
        <v>0.59622223933763685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5"/>
      <c r="AT2" s="165"/>
      <c r="AU2" s="165"/>
      <c r="AV2" s="165"/>
      <c r="AW2" s="165"/>
      <c r="AX2" s="165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2.0018236735624328</v>
      </c>
      <c r="L3">
        <v>109.94608180099674</v>
      </c>
      <c r="M3">
        <v>28.23269447576099</v>
      </c>
      <c r="N3">
        <v>36.245609027838761</v>
      </c>
      <c r="O3">
        <v>0</v>
      </c>
      <c r="P3">
        <v>37.850628468135191</v>
      </c>
      <c r="Q3">
        <v>2.9979253112033195</v>
      </c>
      <c r="R3">
        <v>6.0049126637554577</v>
      </c>
      <c r="S3">
        <v>3</v>
      </c>
      <c r="T3">
        <v>0</v>
      </c>
      <c r="U3">
        <v>25.702483281319658</v>
      </c>
      <c r="V3">
        <v>2.0012345454545453</v>
      </c>
      <c r="W3">
        <v>4.9999358108108121</v>
      </c>
      <c r="X3">
        <v>15.55754063042221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16.623109999999997</v>
      </c>
      <c r="AL3">
        <v>0</v>
      </c>
      <c r="AM3">
        <v>0</v>
      </c>
      <c r="AN3">
        <v>0.59302999999999995</v>
      </c>
      <c r="AO3">
        <v>0</v>
      </c>
      <c r="AP3">
        <v>0.98256642407808004</v>
      </c>
      <c r="AQ3">
        <v>0</v>
      </c>
      <c r="AR3">
        <v>12.193200000000003</v>
      </c>
      <c r="AS3">
        <v>7.5936799999999991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306.18060775829218</v>
      </c>
      <c r="DN3">
        <v>11.401246755045918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2.0018236735624328</v>
      </c>
      <c r="L4">
        <v>109.94608180099674</v>
      </c>
      <c r="M4">
        <v>28.23269447576099</v>
      </c>
      <c r="N4">
        <v>36.245609027838761</v>
      </c>
      <c r="O4">
        <v>0</v>
      </c>
      <c r="P4">
        <v>37.850628468135191</v>
      </c>
      <c r="Q4">
        <v>2.9979253112033195</v>
      </c>
      <c r="R4">
        <v>6.0049126637554577</v>
      </c>
      <c r="S4">
        <v>3</v>
      </c>
      <c r="T4">
        <v>0</v>
      </c>
      <c r="U4">
        <v>25.702483281319658</v>
      </c>
      <c r="V4">
        <v>2.0012345454545453</v>
      </c>
      <c r="W4">
        <v>4.9999358108108121</v>
      </c>
      <c r="X4">
        <v>14.997965349730976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16.623109999999997</v>
      </c>
      <c r="AL4">
        <v>0</v>
      </c>
      <c r="AM4">
        <v>0</v>
      </c>
      <c r="AN4">
        <v>0.59302999999999995</v>
      </c>
      <c r="AO4">
        <v>0</v>
      </c>
      <c r="AP4">
        <v>0.98256642407808004</v>
      </c>
      <c r="AQ4">
        <v>0</v>
      </c>
      <c r="AR4">
        <v>12.193200000000003</v>
      </c>
      <c r="AS4">
        <v>7.5936799999999991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305.64112119096177</v>
      </c>
      <c r="DN4">
        <v>11.381158041685151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2.0018236735624328</v>
      </c>
      <c r="L5">
        <v>109.94608180099674</v>
      </c>
      <c r="M5">
        <v>28.231222515140715</v>
      </c>
      <c r="N5">
        <v>36.245609027838761</v>
      </c>
      <c r="O5">
        <v>0</v>
      </c>
      <c r="P5">
        <v>37.850628468135191</v>
      </c>
      <c r="Q5">
        <v>2.9979253112033195</v>
      </c>
      <c r="R5">
        <v>6.0049126637554577</v>
      </c>
      <c r="S5">
        <v>3</v>
      </c>
      <c r="T5">
        <v>0</v>
      </c>
      <c r="U5">
        <v>25.702483281319658</v>
      </c>
      <c r="V5">
        <v>2.0012345454545453</v>
      </c>
      <c r="W5">
        <v>4.9999358108108121</v>
      </c>
      <c r="X5">
        <v>14.997965349730976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0</v>
      </c>
      <c r="AG5">
        <v>0</v>
      </c>
      <c r="AH5">
        <v>0</v>
      </c>
      <c r="AI5">
        <v>0</v>
      </c>
      <c r="AJ5">
        <v>0</v>
      </c>
      <c r="AK5">
        <v>16.623109999999997</v>
      </c>
      <c r="AL5">
        <v>0</v>
      </c>
      <c r="AM5">
        <v>0</v>
      </c>
      <c r="AN5">
        <v>0.59302999999999995</v>
      </c>
      <c r="AO5">
        <v>0</v>
      </c>
      <c r="AP5">
        <v>0.98256642407808004</v>
      </c>
      <c r="AQ5">
        <v>0</v>
      </c>
      <c r="AR5">
        <v>2.7096000000000005</v>
      </c>
      <c r="AS5">
        <v>7.5936799999999991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296.49656339448086</v>
      </c>
      <c r="DN5">
        <v>11.040643877545815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2.0018236735624328</v>
      </c>
      <c r="L6">
        <v>109.94608180099674</v>
      </c>
      <c r="M6">
        <v>28.231222515140715</v>
      </c>
      <c r="N6">
        <v>36.245609027838761</v>
      </c>
      <c r="O6">
        <v>0</v>
      </c>
      <c r="P6">
        <v>37.850628468135191</v>
      </c>
      <c r="Q6">
        <v>2.9979253112033195</v>
      </c>
      <c r="R6">
        <v>6.0049126637554577</v>
      </c>
      <c r="S6">
        <v>3</v>
      </c>
      <c r="T6">
        <v>0</v>
      </c>
      <c r="U6">
        <v>25.702483281319658</v>
      </c>
      <c r="V6">
        <v>2.0012345454545453</v>
      </c>
      <c r="W6">
        <v>4.9999358108108121</v>
      </c>
      <c r="X6">
        <v>14.997965349730976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0</v>
      </c>
      <c r="AG6">
        <v>0</v>
      </c>
      <c r="AH6">
        <v>0</v>
      </c>
      <c r="AI6">
        <v>0</v>
      </c>
      <c r="AJ6">
        <v>0</v>
      </c>
      <c r="AK6">
        <v>16.623109999999997</v>
      </c>
      <c r="AL6">
        <v>0</v>
      </c>
      <c r="AM6">
        <v>0</v>
      </c>
      <c r="AN6">
        <v>0.59302999999999995</v>
      </c>
      <c r="AO6">
        <v>0</v>
      </c>
      <c r="AP6">
        <v>0.98256642407808004</v>
      </c>
      <c r="AQ6">
        <v>0</v>
      </c>
      <c r="AR6">
        <v>1.6935000000000002</v>
      </c>
      <c r="AS6">
        <v>7.5936799999999991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295.51694144583951</v>
      </c>
      <c r="DN6">
        <v>11.004165826187119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2.0018236735624328</v>
      </c>
      <c r="L7">
        <v>109.94608180099674</v>
      </c>
      <c r="M7">
        <v>28.231222515140715</v>
      </c>
      <c r="N7">
        <v>36.245609027838761</v>
      </c>
      <c r="O7">
        <v>0</v>
      </c>
      <c r="P7">
        <v>37.850628468135191</v>
      </c>
      <c r="Q7">
        <v>2.9979253112033195</v>
      </c>
      <c r="R7">
        <v>6.0049126637554577</v>
      </c>
      <c r="S7">
        <v>3</v>
      </c>
      <c r="T7">
        <v>0</v>
      </c>
      <c r="U7">
        <v>25.702483281319658</v>
      </c>
      <c r="V7">
        <v>2.0012345454545453</v>
      </c>
      <c r="W7">
        <v>4.9999358108108121</v>
      </c>
      <c r="X7">
        <v>14.997965349730976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0</v>
      </c>
      <c r="AG7">
        <v>0</v>
      </c>
      <c r="AH7">
        <v>0</v>
      </c>
      <c r="AI7">
        <v>0</v>
      </c>
      <c r="AJ7">
        <v>0</v>
      </c>
      <c r="AK7">
        <v>16.623109999999997</v>
      </c>
      <c r="AL7">
        <v>0</v>
      </c>
      <c r="AM7">
        <v>0</v>
      </c>
      <c r="AN7">
        <v>0.59302999999999995</v>
      </c>
      <c r="AO7">
        <v>0</v>
      </c>
      <c r="AP7">
        <v>0.98256642407808004</v>
      </c>
      <c r="AQ7">
        <v>0</v>
      </c>
      <c r="AR7">
        <v>1.6935000000000002</v>
      </c>
      <c r="AS7">
        <v>7.5936799999999991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295.51694144583951</v>
      </c>
      <c r="DN7">
        <v>11.004165826187119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2.0018236735624328</v>
      </c>
      <c r="L8">
        <v>109.94608180099674</v>
      </c>
      <c r="M8">
        <v>28.231222515140715</v>
      </c>
      <c r="N8">
        <v>36.245609027838761</v>
      </c>
      <c r="O8">
        <v>0</v>
      </c>
      <c r="P8">
        <v>37.850628468135191</v>
      </c>
      <c r="Q8">
        <v>2.9979253112033195</v>
      </c>
      <c r="R8">
        <v>6.0049126637554577</v>
      </c>
      <c r="S8">
        <v>3</v>
      </c>
      <c r="T8">
        <v>0</v>
      </c>
      <c r="U8">
        <v>25.702483281319658</v>
      </c>
      <c r="V8">
        <v>2.0012345454545453</v>
      </c>
      <c r="W8">
        <v>4.9999358108108121</v>
      </c>
      <c r="X8">
        <v>14.997965349730976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0</v>
      </c>
      <c r="AG8">
        <v>0</v>
      </c>
      <c r="AH8">
        <v>0</v>
      </c>
      <c r="AI8">
        <v>0</v>
      </c>
      <c r="AJ8">
        <v>0</v>
      </c>
      <c r="AK8">
        <v>16.623109999999997</v>
      </c>
      <c r="AL8">
        <v>0</v>
      </c>
      <c r="AM8">
        <v>0</v>
      </c>
      <c r="AN8">
        <v>0.59302999999999995</v>
      </c>
      <c r="AO8">
        <v>0</v>
      </c>
      <c r="AP8">
        <v>0.98256642407808004</v>
      </c>
      <c r="AQ8">
        <v>0</v>
      </c>
      <c r="AR8">
        <v>1.6935000000000002</v>
      </c>
      <c r="AS8">
        <v>7.5936799999999991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295.51694144583951</v>
      </c>
      <c r="DN8">
        <v>11.004165826187119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2.0018236735624328</v>
      </c>
      <c r="L9">
        <v>109.94608180099674</v>
      </c>
      <c r="M9">
        <v>28.231222515140715</v>
      </c>
      <c r="N9">
        <v>36.245609027838761</v>
      </c>
      <c r="O9">
        <v>0</v>
      </c>
      <c r="P9">
        <v>37.850628468135191</v>
      </c>
      <c r="Q9">
        <v>2.9979253112033195</v>
      </c>
      <c r="R9">
        <v>6.0049126637554577</v>
      </c>
      <c r="S9">
        <v>3</v>
      </c>
      <c r="T9">
        <v>0</v>
      </c>
      <c r="U9">
        <v>25.702483281319658</v>
      </c>
      <c r="V9">
        <v>2.0012345454545453</v>
      </c>
      <c r="W9">
        <v>5.2177753378378382</v>
      </c>
      <c r="X9">
        <v>14.997965349730976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0</v>
      </c>
      <c r="AG9">
        <v>0</v>
      </c>
      <c r="AH9">
        <v>0</v>
      </c>
      <c r="AI9">
        <v>0</v>
      </c>
      <c r="AJ9">
        <v>0</v>
      </c>
      <c r="AK9">
        <v>16.623109999999997</v>
      </c>
      <c r="AL9">
        <v>0</v>
      </c>
      <c r="AM9">
        <v>0</v>
      </c>
      <c r="AN9">
        <v>0.59302999999999995</v>
      </c>
      <c r="AO9">
        <v>0</v>
      </c>
      <c r="AP9">
        <v>2.5546727026030078</v>
      </c>
      <c r="AQ9">
        <v>0</v>
      </c>
      <c r="AR9">
        <v>1.6935000000000002</v>
      </c>
      <c r="AS9">
        <v>1.6507999999999998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291.51300566834857</v>
      </c>
      <c r="DN9">
        <v>10.855167409230063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2.0018236735624328</v>
      </c>
      <c r="L10">
        <v>109.94608180099674</v>
      </c>
      <c r="M10">
        <v>28.231222515140715</v>
      </c>
      <c r="N10">
        <v>36.245609027838761</v>
      </c>
      <c r="O10">
        <v>0</v>
      </c>
      <c r="P10">
        <v>37.850628468135191</v>
      </c>
      <c r="Q10">
        <v>2.9979253112033195</v>
      </c>
      <c r="R10">
        <v>6.0049126637554577</v>
      </c>
      <c r="S10">
        <v>3</v>
      </c>
      <c r="T10">
        <v>0</v>
      </c>
      <c r="U10">
        <v>25.702483281319658</v>
      </c>
      <c r="V10">
        <v>2.00207468879668</v>
      </c>
      <c r="W10">
        <v>5.2177753378378382</v>
      </c>
      <c r="X10">
        <v>14.997965349730976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16.623109999999997</v>
      </c>
      <c r="AL10">
        <v>0</v>
      </c>
      <c r="AM10">
        <v>0</v>
      </c>
      <c r="AN10">
        <v>0.59302999999999995</v>
      </c>
      <c r="AO10">
        <v>0</v>
      </c>
      <c r="AP10">
        <v>2.5546727026030078</v>
      </c>
      <c r="AQ10">
        <v>0</v>
      </c>
      <c r="AR10">
        <v>1.6935000000000002</v>
      </c>
      <c r="AS10">
        <v>1.6507999999999998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291.51381567783756</v>
      </c>
      <c r="DN10">
        <v>10.855197543083115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2.0018236735624328</v>
      </c>
      <c r="L11">
        <v>109.94608180099674</v>
      </c>
      <c r="M11">
        <v>28.231222515140715</v>
      </c>
      <c r="N11">
        <v>36.245609027838761</v>
      </c>
      <c r="O11">
        <v>0</v>
      </c>
      <c r="P11">
        <v>37.850628468135191</v>
      </c>
      <c r="Q11">
        <v>2.9979253112033195</v>
      </c>
      <c r="R11">
        <v>5.9972282362798488</v>
      </c>
      <c r="S11">
        <v>3</v>
      </c>
      <c r="T11">
        <v>0</v>
      </c>
      <c r="U11">
        <v>25.702483281319658</v>
      </c>
      <c r="V11">
        <v>2.0012345454545453</v>
      </c>
      <c r="W11">
        <v>4.9988160493827163</v>
      </c>
      <c r="X11">
        <v>14.997965349730976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16.623109999999997</v>
      </c>
      <c r="AL11">
        <v>0</v>
      </c>
      <c r="AM11">
        <v>0</v>
      </c>
      <c r="AN11">
        <v>0.59302999999999995</v>
      </c>
      <c r="AO11">
        <v>0</v>
      </c>
      <c r="AP11">
        <v>2.5546727026030078</v>
      </c>
      <c r="AQ11">
        <v>0</v>
      </c>
      <c r="AR11">
        <v>1.6935000000000002</v>
      </c>
      <c r="AS11">
        <v>1.6507999999999998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291.29449865268651</v>
      </c>
      <c r="DN11">
        <v>10.847030708961402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2.0018236735624328</v>
      </c>
      <c r="L12">
        <v>109.94608180099674</v>
      </c>
      <c r="M12">
        <v>28.231222515140715</v>
      </c>
      <c r="N12">
        <v>36.245609027838761</v>
      </c>
      <c r="O12">
        <v>0</v>
      </c>
      <c r="P12">
        <v>37.850628468135191</v>
      </c>
      <c r="Q12">
        <v>2.9979253112033195</v>
      </c>
      <c r="R12">
        <v>5.9972282362798488</v>
      </c>
      <c r="S12">
        <v>3</v>
      </c>
      <c r="T12">
        <v>0</v>
      </c>
      <c r="U12">
        <v>25.702483281319658</v>
      </c>
      <c r="V12">
        <v>2.0012345454545453</v>
      </c>
      <c r="W12">
        <v>4.9988160493827163</v>
      </c>
      <c r="X12">
        <v>14.997965349730976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16.623109999999997</v>
      </c>
      <c r="AL12">
        <v>0</v>
      </c>
      <c r="AM12">
        <v>0</v>
      </c>
      <c r="AN12">
        <v>0.59302999999999995</v>
      </c>
      <c r="AO12">
        <v>0</v>
      </c>
      <c r="AP12">
        <v>2.5546727026030078</v>
      </c>
      <c r="AQ12">
        <v>0</v>
      </c>
      <c r="AR12">
        <v>1.6935000000000002</v>
      </c>
      <c r="AS12">
        <v>1.6507999999999998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291.29449865268651</v>
      </c>
      <c r="DN12">
        <v>10.847030708961402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2.0018236735624328</v>
      </c>
      <c r="L13">
        <v>109.94608180099674</v>
      </c>
      <c r="M13">
        <v>28.231222515140715</v>
      </c>
      <c r="N13">
        <v>36.245609027838761</v>
      </c>
      <c r="O13">
        <v>0</v>
      </c>
      <c r="P13">
        <v>37.850628468135191</v>
      </c>
      <c r="Q13">
        <v>2.9979253112033195</v>
      </c>
      <c r="R13">
        <v>5.9972282362798488</v>
      </c>
      <c r="S13">
        <v>3</v>
      </c>
      <c r="T13">
        <v>0</v>
      </c>
      <c r="U13">
        <v>25.702483281319658</v>
      </c>
      <c r="V13">
        <v>2.0012345454545453</v>
      </c>
      <c r="W13">
        <v>4.9988160493827163</v>
      </c>
      <c r="X13">
        <v>14.997965349730976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16.623109999999997</v>
      </c>
      <c r="AL13">
        <v>0</v>
      </c>
      <c r="AM13">
        <v>0</v>
      </c>
      <c r="AN13">
        <v>0.59302999999999995</v>
      </c>
      <c r="AO13">
        <v>0</v>
      </c>
      <c r="AP13">
        <v>1.1790797088936957</v>
      </c>
      <c r="AQ13">
        <v>0</v>
      </c>
      <c r="AR13">
        <v>1.6935000000000002</v>
      </c>
      <c r="AS13">
        <v>1.6507999999999998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289.96836967762437</v>
      </c>
      <c r="DN13">
        <v>10.797566690314227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2.0018236735624328</v>
      </c>
      <c r="L14">
        <v>109.94608180099674</v>
      </c>
      <c r="M14">
        <v>28.231222515140715</v>
      </c>
      <c r="N14">
        <v>36.245609027838761</v>
      </c>
      <c r="O14">
        <v>0</v>
      </c>
      <c r="P14">
        <v>37.850628468135191</v>
      </c>
      <c r="Q14">
        <v>2.9979253112033195</v>
      </c>
      <c r="R14">
        <v>5.9966703417861078</v>
      </c>
      <c r="S14">
        <v>3</v>
      </c>
      <c r="T14">
        <v>0</v>
      </c>
      <c r="U14">
        <v>25.702483281319658</v>
      </c>
      <c r="V14">
        <v>2.0012345454545453</v>
      </c>
      <c r="W14">
        <v>4.9988160493827163</v>
      </c>
      <c r="X14">
        <v>14.997965349730976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16.623109999999997</v>
      </c>
      <c r="AL14">
        <v>0</v>
      </c>
      <c r="AM14">
        <v>0</v>
      </c>
      <c r="AN14">
        <v>0.59302999999999995</v>
      </c>
      <c r="AO14">
        <v>0</v>
      </c>
      <c r="AP14">
        <v>1.1790797088936957</v>
      </c>
      <c r="AQ14">
        <v>0</v>
      </c>
      <c r="AR14">
        <v>1.6935000000000002</v>
      </c>
      <c r="AS14">
        <v>1.6507999999999998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289.96783183817894</v>
      </c>
      <c r="DN14">
        <v>10.797546635265956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2.0018236735624328</v>
      </c>
      <c r="L15">
        <v>109.94608180099674</v>
      </c>
      <c r="M15">
        <v>29.281195140083572</v>
      </c>
      <c r="N15">
        <v>36.940528424425288</v>
      </c>
      <c r="O15">
        <v>0</v>
      </c>
      <c r="P15">
        <v>37.850628468135191</v>
      </c>
      <c r="Q15">
        <v>2.9968109820485744</v>
      </c>
      <c r="R15">
        <v>5.9960393442622948</v>
      </c>
      <c r="S15">
        <v>3</v>
      </c>
      <c r="T15">
        <v>0</v>
      </c>
      <c r="U15">
        <v>25.702483281319658</v>
      </c>
      <c r="V15">
        <v>2.0020349336057199</v>
      </c>
      <c r="W15">
        <v>4.9988160493827163</v>
      </c>
      <c r="X15">
        <v>14.997965349730976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16.623109999999997</v>
      </c>
      <c r="AL15">
        <v>0</v>
      </c>
      <c r="AM15">
        <v>0</v>
      </c>
      <c r="AN15">
        <v>0.59302999999999995</v>
      </c>
      <c r="AO15">
        <v>0</v>
      </c>
      <c r="AP15">
        <v>1.1790797088936957</v>
      </c>
      <c r="AQ15">
        <v>0</v>
      </c>
      <c r="AR15">
        <v>1.6935000000000002</v>
      </c>
      <c r="AS15">
        <v>1.6507999999999998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291.64917125544542</v>
      </c>
      <c r="DN15">
        <v>10.860154301001373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2.0018236735624328</v>
      </c>
      <c r="L16">
        <v>109.94608180099674</v>
      </c>
      <c r="M16">
        <v>28.22578776097912</v>
      </c>
      <c r="N16">
        <v>36.245661609060733</v>
      </c>
      <c r="O16">
        <v>0</v>
      </c>
      <c r="P16">
        <v>37.850628468135191</v>
      </c>
      <c r="Q16">
        <v>2.9968109820485744</v>
      </c>
      <c r="R16">
        <v>5.9960393442622948</v>
      </c>
      <c r="S16">
        <v>3</v>
      </c>
      <c r="T16">
        <v>0</v>
      </c>
      <c r="U16">
        <v>25.702483281319658</v>
      </c>
      <c r="V16">
        <v>2.0037579617834393</v>
      </c>
      <c r="W16">
        <v>4.9988160493827163</v>
      </c>
      <c r="X16">
        <v>14.997965349730976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16.623109999999997</v>
      </c>
      <c r="AL16">
        <v>0</v>
      </c>
      <c r="AM16">
        <v>0</v>
      </c>
      <c r="AN16">
        <v>0.59302999999999995</v>
      </c>
      <c r="AO16">
        <v>0</v>
      </c>
      <c r="AP16">
        <v>1.1790797088936957</v>
      </c>
      <c r="AQ16">
        <v>0</v>
      </c>
      <c r="AR16">
        <v>1.6935000000000002</v>
      </c>
      <c r="AS16">
        <v>1.6507999999999998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289.96339325279843</v>
      </c>
      <c r="DN16">
        <v>10.797381137357139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2.0018236735624328</v>
      </c>
      <c r="L17">
        <v>109.94608180099674</v>
      </c>
      <c r="M17">
        <v>28.22578776097912</v>
      </c>
      <c r="N17">
        <v>36.245661609060733</v>
      </c>
      <c r="O17">
        <v>0</v>
      </c>
      <c r="P17">
        <v>37.850628468135191</v>
      </c>
      <c r="Q17">
        <v>2.9968109820485744</v>
      </c>
      <c r="R17">
        <v>5.9960393442622948</v>
      </c>
      <c r="S17">
        <v>3</v>
      </c>
      <c r="T17">
        <v>0</v>
      </c>
      <c r="U17">
        <v>25.702483281319658</v>
      </c>
      <c r="V17">
        <v>2.0037579617834393</v>
      </c>
      <c r="W17">
        <v>4.9988160493827163</v>
      </c>
      <c r="X17">
        <v>14.997965349730976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2.7224999999999993</v>
      </c>
      <c r="AG17">
        <v>0</v>
      </c>
      <c r="AH17">
        <v>0</v>
      </c>
      <c r="AI17">
        <v>0</v>
      </c>
      <c r="AJ17">
        <v>0</v>
      </c>
      <c r="AK17">
        <v>16.623109999999997</v>
      </c>
      <c r="AL17">
        <v>0</v>
      </c>
      <c r="AM17">
        <v>0</v>
      </c>
      <c r="AN17">
        <v>0.59302999999999995</v>
      </c>
      <c r="AO17">
        <v>0</v>
      </c>
      <c r="AP17">
        <v>1.1790797088936957</v>
      </c>
      <c r="AQ17">
        <v>0</v>
      </c>
      <c r="AR17">
        <v>1.6935000000000002</v>
      </c>
      <c r="AS17">
        <v>1.6507999999999998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292.58815538008037</v>
      </c>
      <c r="DN17">
        <v>10.895119010075192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2.0018236735624328</v>
      </c>
      <c r="L18">
        <v>109.94608180099674</v>
      </c>
      <c r="M18">
        <v>28.22578776097912</v>
      </c>
      <c r="N18">
        <v>36.245661609060733</v>
      </c>
      <c r="O18">
        <v>0</v>
      </c>
      <c r="P18">
        <v>37.850628468135191</v>
      </c>
      <c r="Q18">
        <v>2.9968109820485744</v>
      </c>
      <c r="R18">
        <v>5.9960393442622948</v>
      </c>
      <c r="S18">
        <v>3</v>
      </c>
      <c r="T18">
        <v>0</v>
      </c>
      <c r="U18">
        <v>25.702483281319658</v>
      </c>
      <c r="V18">
        <v>2.0037579617834393</v>
      </c>
      <c r="W18">
        <v>4.9988160493827163</v>
      </c>
      <c r="X18">
        <v>14.997965349730976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2.7224999999999993</v>
      </c>
      <c r="AG18">
        <v>0</v>
      </c>
      <c r="AH18">
        <v>0</v>
      </c>
      <c r="AI18">
        <v>0</v>
      </c>
      <c r="AJ18">
        <v>0</v>
      </c>
      <c r="AK18">
        <v>16.623109999999997</v>
      </c>
      <c r="AL18">
        <v>0</v>
      </c>
      <c r="AM18">
        <v>0</v>
      </c>
      <c r="AN18">
        <v>0.59302999999999995</v>
      </c>
      <c r="AO18">
        <v>0</v>
      </c>
      <c r="AP18">
        <v>1.1790797088936957</v>
      </c>
      <c r="AQ18">
        <v>0</v>
      </c>
      <c r="AR18">
        <v>1.6935000000000002</v>
      </c>
      <c r="AS18">
        <v>1.6507999999999998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292.58815538008037</v>
      </c>
      <c r="DN18">
        <v>10.895119010075192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2.0018236735624328</v>
      </c>
      <c r="L19">
        <v>109.94608180099674</v>
      </c>
      <c r="M19">
        <v>28.225854141492889</v>
      </c>
      <c r="N19">
        <v>36.245609027838761</v>
      </c>
      <c r="O19">
        <v>0</v>
      </c>
      <c r="P19">
        <v>37.850628468135191</v>
      </c>
      <c r="Q19">
        <v>2.9968109820485744</v>
      </c>
      <c r="R19">
        <v>5.9960393442622948</v>
      </c>
      <c r="S19">
        <v>3</v>
      </c>
      <c r="T19">
        <v>0</v>
      </c>
      <c r="U19">
        <v>25.702483281319658</v>
      </c>
      <c r="V19">
        <v>2.0037579617834393</v>
      </c>
      <c r="W19">
        <v>4.9988160493827163</v>
      </c>
      <c r="X19">
        <v>14.997965349730976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2.7224999999999993</v>
      </c>
      <c r="AG19">
        <v>0</v>
      </c>
      <c r="AH19">
        <v>0</v>
      </c>
      <c r="AI19">
        <v>0</v>
      </c>
      <c r="AJ19">
        <v>0</v>
      </c>
      <c r="AK19">
        <v>16.623109999999997</v>
      </c>
      <c r="AL19">
        <v>0</v>
      </c>
      <c r="AM19">
        <v>0</v>
      </c>
      <c r="AN19">
        <v>0.59302999999999995</v>
      </c>
      <c r="AO19">
        <v>0</v>
      </c>
      <c r="AP19">
        <v>1.1790797088936957</v>
      </c>
      <c r="AQ19">
        <v>0</v>
      </c>
      <c r="AR19">
        <v>1.6935000000000002</v>
      </c>
      <c r="AS19">
        <v>1.6507999999999998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292.5881685017697</v>
      </c>
      <c r="DN19">
        <v>10.895119687677703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2.0018236735624328</v>
      </c>
      <c r="L20">
        <v>109.94608180099674</v>
      </c>
      <c r="M20">
        <v>28.23269447576099</v>
      </c>
      <c r="N20">
        <v>36.245609027838761</v>
      </c>
      <c r="O20">
        <v>0</v>
      </c>
      <c r="P20">
        <v>37.850628468135191</v>
      </c>
      <c r="Q20">
        <v>2.9968109820485744</v>
      </c>
      <c r="R20">
        <v>5.9960393442622948</v>
      </c>
      <c r="S20">
        <v>3</v>
      </c>
      <c r="T20">
        <v>0</v>
      </c>
      <c r="U20">
        <v>25.702483281319658</v>
      </c>
      <c r="V20">
        <v>2.0037579617834393</v>
      </c>
      <c r="W20">
        <v>4.9988160493827163</v>
      </c>
      <c r="X20">
        <v>14.997965349730976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2.7224999999999993</v>
      </c>
      <c r="AG20">
        <v>0</v>
      </c>
      <c r="AH20">
        <v>0</v>
      </c>
      <c r="AI20">
        <v>0</v>
      </c>
      <c r="AJ20">
        <v>0</v>
      </c>
      <c r="AK20">
        <v>16.623109999999997</v>
      </c>
      <c r="AL20">
        <v>0</v>
      </c>
      <c r="AM20">
        <v>0</v>
      </c>
      <c r="AN20">
        <v>0.59302999999999995</v>
      </c>
      <c r="AO20">
        <v>0</v>
      </c>
      <c r="AP20">
        <v>1.1790797088936957</v>
      </c>
      <c r="AQ20">
        <v>0</v>
      </c>
      <c r="AR20">
        <v>1.6935000000000002</v>
      </c>
      <c r="AS20">
        <v>1.6507999999999998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292.59476324682532</v>
      </c>
      <c r="DN20">
        <v>10.895365276890164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2.0018236735624328</v>
      </c>
      <c r="L21">
        <v>109.94608180099674</v>
      </c>
      <c r="M21">
        <v>28.23269447576099</v>
      </c>
      <c r="N21">
        <v>36.245609027838761</v>
      </c>
      <c r="O21">
        <v>0</v>
      </c>
      <c r="P21">
        <v>37.850628468135191</v>
      </c>
      <c r="Q21">
        <v>2.9968109820485744</v>
      </c>
      <c r="R21">
        <v>5.9960393442622948</v>
      </c>
      <c r="S21">
        <v>3</v>
      </c>
      <c r="T21">
        <v>0</v>
      </c>
      <c r="U21">
        <v>25.702483281319658</v>
      </c>
      <c r="V21">
        <v>2.0037579617834393</v>
      </c>
      <c r="W21">
        <v>4.9999534745762713</v>
      </c>
      <c r="X21">
        <v>14.998105710605412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2.7224999999999993</v>
      </c>
      <c r="AG21">
        <v>0</v>
      </c>
      <c r="AH21">
        <v>0</v>
      </c>
      <c r="AI21">
        <v>0</v>
      </c>
      <c r="AJ21">
        <v>0</v>
      </c>
      <c r="AK21">
        <v>16.623109999999997</v>
      </c>
      <c r="AL21">
        <v>0</v>
      </c>
      <c r="AM21">
        <v>0</v>
      </c>
      <c r="AN21">
        <v>0.59302999999999995</v>
      </c>
      <c r="AO21">
        <v>0</v>
      </c>
      <c r="AP21">
        <v>1.1790797088936957</v>
      </c>
      <c r="AQ21">
        <v>0</v>
      </c>
      <c r="AR21">
        <v>1.6935000000000002</v>
      </c>
      <c r="AS21">
        <v>1.6507999999999998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292.59599513420045</v>
      </c>
      <c r="DN21">
        <v>10.895411175582954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2.0018236735624328</v>
      </c>
      <c r="L22">
        <v>109.94608180099674</v>
      </c>
      <c r="M22">
        <v>28.23269447576099</v>
      </c>
      <c r="N22">
        <v>36.245609027838761</v>
      </c>
      <c r="O22">
        <v>0</v>
      </c>
      <c r="P22">
        <v>37.850628468135191</v>
      </c>
      <c r="Q22">
        <v>2.9968109820485744</v>
      </c>
      <c r="R22">
        <v>5.9960393442622948</v>
      </c>
      <c r="S22">
        <v>3</v>
      </c>
      <c r="T22">
        <v>0</v>
      </c>
      <c r="U22">
        <v>25.702483281319658</v>
      </c>
      <c r="V22">
        <v>2.0020349336057199</v>
      </c>
      <c r="W22">
        <v>5.0005057132325845</v>
      </c>
      <c r="X22">
        <v>15.000187803320562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2.7224999999999993</v>
      </c>
      <c r="AG22">
        <v>0</v>
      </c>
      <c r="AH22">
        <v>0</v>
      </c>
      <c r="AI22">
        <v>0</v>
      </c>
      <c r="AJ22">
        <v>0</v>
      </c>
      <c r="AK22">
        <v>16.623109999999997</v>
      </c>
      <c r="AL22">
        <v>0</v>
      </c>
      <c r="AM22">
        <v>0</v>
      </c>
      <c r="AN22">
        <v>0.59302999999999995</v>
      </c>
      <c r="AO22">
        <v>0</v>
      </c>
      <c r="AP22">
        <v>1.1790797088936957</v>
      </c>
      <c r="AQ22">
        <v>0</v>
      </c>
      <c r="AR22">
        <v>1.6935000000000002</v>
      </c>
      <c r="AS22">
        <v>1.6507999999999998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292.59687368675378</v>
      </c>
      <c r="DN22">
        <v>10.895443926223429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2.0018236735624328</v>
      </c>
      <c r="L23">
        <v>109.94608180099674</v>
      </c>
      <c r="M23">
        <v>28.23269447576099</v>
      </c>
      <c r="N23">
        <v>36.245609027838761</v>
      </c>
      <c r="O23">
        <v>0</v>
      </c>
      <c r="P23">
        <v>37.850628468135191</v>
      </c>
      <c r="Q23">
        <v>2.9968109820485744</v>
      </c>
      <c r="R23">
        <v>5.9960393442622948</v>
      </c>
      <c r="S23">
        <v>3</v>
      </c>
      <c r="T23">
        <v>0</v>
      </c>
      <c r="U23">
        <v>25.702483281319658</v>
      </c>
      <c r="V23">
        <v>2.0020349336057199</v>
      </c>
      <c r="W23">
        <v>5.0005057132325845</v>
      </c>
      <c r="X23">
        <v>14.614848277606248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5.0553984000000005</v>
      </c>
      <c r="AF23">
        <v>2.7224999999999993</v>
      </c>
      <c r="AG23">
        <v>0</v>
      </c>
      <c r="AH23">
        <v>5.8108000000000013</v>
      </c>
      <c r="AI23">
        <v>0</v>
      </c>
      <c r="AJ23">
        <v>0</v>
      </c>
      <c r="AK23">
        <v>16.623109999999997</v>
      </c>
      <c r="AL23">
        <v>0</v>
      </c>
      <c r="AM23">
        <v>0</v>
      </c>
      <c r="AN23">
        <v>0.59302999999999995</v>
      </c>
      <c r="AO23">
        <v>0</v>
      </c>
      <c r="AP23">
        <v>1.1790797088936957</v>
      </c>
      <c r="AQ23">
        <v>4.7745099999999994</v>
      </c>
      <c r="AR23">
        <v>1.6935000000000002</v>
      </c>
      <c r="AS23">
        <v>1.6507999999999998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302.43066519435212</v>
      </c>
      <c r="DN23">
        <v>11.261622892910886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2.0018236735624328</v>
      </c>
      <c r="L24">
        <v>109.94608180099674</v>
      </c>
      <c r="M24">
        <v>28.23269447576099</v>
      </c>
      <c r="N24">
        <v>36.245609027838761</v>
      </c>
      <c r="O24">
        <v>0</v>
      </c>
      <c r="P24">
        <v>37.850628468135191</v>
      </c>
      <c r="Q24">
        <v>2.9968109820485744</v>
      </c>
      <c r="R24">
        <v>5.9960393442622948</v>
      </c>
      <c r="S24">
        <v>3</v>
      </c>
      <c r="T24">
        <v>0</v>
      </c>
      <c r="U24">
        <v>25.702483281319658</v>
      </c>
      <c r="V24">
        <v>2.0021609632446133</v>
      </c>
      <c r="W24">
        <v>5.0005057132325845</v>
      </c>
      <c r="X24">
        <v>14.999934660297242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5.0553984000000005</v>
      </c>
      <c r="AF24">
        <v>2.7224999999999993</v>
      </c>
      <c r="AG24">
        <v>0</v>
      </c>
      <c r="AH24">
        <v>11.621600000000003</v>
      </c>
      <c r="AI24">
        <v>0</v>
      </c>
      <c r="AJ24">
        <v>0</v>
      </c>
      <c r="AK24">
        <v>16.623109999999997</v>
      </c>
      <c r="AL24">
        <v>0</v>
      </c>
      <c r="AM24">
        <v>0</v>
      </c>
      <c r="AN24">
        <v>0.59302999999999995</v>
      </c>
      <c r="AO24">
        <v>0</v>
      </c>
      <c r="AP24">
        <v>1.1790797088936957</v>
      </c>
      <c r="AQ24">
        <v>9.5490199999999987</v>
      </c>
      <c r="AR24">
        <v>1.6935000000000002</v>
      </c>
      <c r="AS24">
        <v>1.6507999999999998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313.00734594772638</v>
      </c>
      <c r="DN24">
        <v>11.655464551866366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2.0018591907627572</v>
      </c>
      <c r="L25">
        <v>109.94608180099674</v>
      </c>
      <c r="M25">
        <v>28.23269447576099</v>
      </c>
      <c r="N25">
        <v>36.245609027838761</v>
      </c>
      <c r="O25">
        <v>0</v>
      </c>
      <c r="P25">
        <v>37.850628468135191</v>
      </c>
      <c r="Q25">
        <v>2.9968109820485744</v>
      </c>
      <c r="R25">
        <v>5.6516634517576669</v>
      </c>
      <c r="S25">
        <v>3</v>
      </c>
      <c r="T25">
        <v>0</v>
      </c>
      <c r="U25">
        <v>25.702483281319658</v>
      </c>
      <c r="V25">
        <v>2.0021609632446133</v>
      </c>
      <c r="W25">
        <v>5.0005057132325845</v>
      </c>
      <c r="X25">
        <v>14.999934660297242</v>
      </c>
      <c r="Y25">
        <v>0</v>
      </c>
      <c r="Z25">
        <v>0</v>
      </c>
      <c r="AA25">
        <v>0</v>
      </c>
      <c r="AB25">
        <v>4.0409199999999998</v>
      </c>
      <c r="AC25">
        <v>0</v>
      </c>
      <c r="AD25">
        <v>0</v>
      </c>
      <c r="AE25">
        <v>5.0553984000000005</v>
      </c>
      <c r="AF25">
        <v>2.7224999999999993</v>
      </c>
      <c r="AG25">
        <v>0</v>
      </c>
      <c r="AH25">
        <v>17.432400000000001</v>
      </c>
      <c r="AI25">
        <v>0</v>
      </c>
      <c r="AJ25">
        <v>0</v>
      </c>
      <c r="AK25">
        <v>16.623109999999997</v>
      </c>
      <c r="AL25">
        <v>0</v>
      </c>
      <c r="AM25">
        <v>0</v>
      </c>
      <c r="AN25">
        <v>0.59302999999999995</v>
      </c>
      <c r="AO25">
        <v>0</v>
      </c>
      <c r="AP25">
        <v>1.1790797088936957</v>
      </c>
      <c r="AQ25">
        <v>9.5490199999999987</v>
      </c>
      <c r="AR25">
        <v>1.6935000000000002</v>
      </c>
      <c r="AS25">
        <v>1.6507999999999998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322.17341080037698</v>
      </c>
      <c r="DN25">
        <v>11.996779323911559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2.0018969205311374</v>
      </c>
      <c r="L26">
        <v>109.94608180099674</v>
      </c>
      <c r="M26">
        <v>28.23269447576099</v>
      </c>
      <c r="N26">
        <v>36.245609027838761</v>
      </c>
      <c r="O26">
        <v>0</v>
      </c>
      <c r="P26">
        <v>37.850628468135191</v>
      </c>
      <c r="Q26">
        <v>2.9967997043606793</v>
      </c>
      <c r="R26">
        <v>5.9960171210788635</v>
      </c>
      <c r="S26">
        <v>3</v>
      </c>
      <c r="T26">
        <v>0</v>
      </c>
      <c r="U26">
        <v>25.702483281319658</v>
      </c>
      <c r="V26">
        <v>2.0021609632446133</v>
      </c>
      <c r="W26">
        <v>10.239588253573647</v>
      </c>
      <c r="X26">
        <v>44.2697845892164</v>
      </c>
      <c r="Y26">
        <v>0</v>
      </c>
      <c r="Z26">
        <v>0</v>
      </c>
      <c r="AA26">
        <v>0</v>
      </c>
      <c r="AB26">
        <v>4.0409199999999998</v>
      </c>
      <c r="AC26">
        <v>0</v>
      </c>
      <c r="AD26">
        <v>2.4318</v>
      </c>
      <c r="AE26">
        <v>10.110796800000001</v>
      </c>
      <c r="AF26">
        <v>2.7224999999999993</v>
      </c>
      <c r="AG26">
        <v>0</v>
      </c>
      <c r="AH26">
        <v>23.243200000000005</v>
      </c>
      <c r="AI26">
        <v>1.1718000000000002</v>
      </c>
      <c r="AJ26">
        <v>0</v>
      </c>
      <c r="AK26">
        <v>16.623109999999997</v>
      </c>
      <c r="AL26">
        <v>0</v>
      </c>
      <c r="AM26">
        <v>1.5950999999999997</v>
      </c>
      <c r="AN26">
        <v>0.59302999999999995</v>
      </c>
      <c r="AO26">
        <v>0</v>
      </c>
      <c r="AP26">
        <v>1.1790797088936957</v>
      </c>
      <c r="AQ26">
        <v>14.323529999999995</v>
      </c>
      <c r="AR26">
        <v>1.6935000000000002</v>
      </c>
      <c r="AS26">
        <v>1.6507999999999998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375.86676292281726</v>
      </c>
      <c r="DN26">
        <v>13.996148192133283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1.9292647338704565</v>
      </c>
      <c r="L27">
        <v>109.94889352852432</v>
      </c>
      <c r="M27">
        <v>28.23269447576099</v>
      </c>
      <c r="N27">
        <v>36.245609027838761</v>
      </c>
      <c r="O27">
        <v>0</v>
      </c>
      <c r="P27">
        <v>37.850628468135191</v>
      </c>
      <c r="Q27">
        <v>2.9967997043606793</v>
      </c>
      <c r="R27">
        <v>5.9960171210788635</v>
      </c>
      <c r="S27">
        <v>2.9991399999999997</v>
      </c>
      <c r="T27">
        <v>0</v>
      </c>
      <c r="U27">
        <v>25.702483281319658</v>
      </c>
      <c r="V27">
        <v>2.0021609632446133</v>
      </c>
      <c r="W27">
        <v>10.239588253573647</v>
      </c>
      <c r="X27">
        <v>45.257764705365304</v>
      </c>
      <c r="Y27">
        <v>0</v>
      </c>
      <c r="Z27">
        <v>0.67500000000000004</v>
      </c>
      <c r="AA27">
        <v>2.1568172249701116</v>
      </c>
      <c r="AB27">
        <v>8.0818399999999997</v>
      </c>
      <c r="AC27">
        <v>0</v>
      </c>
      <c r="AD27">
        <v>4.8636000000000008</v>
      </c>
      <c r="AE27">
        <v>15.166195200000001</v>
      </c>
      <c r="AF27">
        <v>5.4450000000000003</v>
      </c>
      <c r="AG27">
        <v>0</v>
      </c>
      <c r="AH27">
        <v>29.054000000000002</v>
      </c>
      <c r="AI27">
        <v>5.0168664000000005</v>
      </c>
      <c r="AJ27">
        <v>0</v>
      </c>
      <c r="AK27">
        <v>16.623109999999997</v>
      </c>
      <c r="AL27">
        <v>0</v>
      </c>
      <c r="AM27">
        <v>1.5950999999999997</v>
      </c>
      <c r="AN27">
        <v>0.59302999999999995</v>
      </c>
      <c r="AO27">
        <v>0</v>
      </c>
      <c r="AP27">
        <v>1.1790797088936957</v>
      </c>
      <c r="AQ27">
        <v>14.323529999999995</v>
      </c>
      <c r="AR27">
        <v>1.6935000000000002</v>
      </c>
      <c r="AS27">
        <v>1.8571500000000001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402.72842204417094</v>
      </c>
      <c r="DN27">
        <v>14.996440752765446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2.0018969453031739</v>
      </c>
      <c r="L28">
        <v>109.95037817464404</v>
      </c>
      <c r="M28">
        <v>28.23269447576099</v>
      </c>
      <c r="N28">
        <v>36.245609027838761</v>
      </c>
      <c r="O28">
        <v>0</v>
      </c>
      <c r="P28">
        <v>37.850628468135191</v>
      </c>
      <c r="Q28">
        <v>2.9981273601924223</v>
      </c>
      <c r="R28">
        <v>13.006406997797892</v>
      </c>
      <c r="S28">
        <v>2.9991399999999997</v>
      </c>
      <c r="T28">
        <v>0</v>
      </c>
      <c r="U28">
        <v>25.702483281319658</v>
      </c>
      <c r="V28">
        <v>6.3569234617308661</v>
      </c>
      <c r="W28">
        <v>10.239588253573647</v>
      </c>
      <c r="X28">
        <v>45.257764705365304</v>
      </c>
      <c r="Y28">
        <v>0</v>
      </c>
      <c r="Z28">
        <v>4.0014000000000012</v>
      </c>
      <c r="AA28">
        <v>7.997187463372323</v>
      </c>
      <c r="AB28">
        <v>12.12276</v>
      </c>
      <c r="AC28">
        <v>2.9693200000000002</v>
      </c>
      <c r="AD28">
        <v>8.4091643999999999</v>
      </c>
      <c r="AE28">
        <v>15.166195200000001</v>
      </c>
      <c r="AF28">
        <v>6.0499999999999989</v>
      </c>
      <c r="AG28">
        <v>0</v>
      </c>
      <c r="AH28">
        <v>37.77020000000001</v>
      </c>
      <c r="AI28">
        <v>5.0168664000000005</v>
      </c>
      <c r="AJ28">
        <v>0</v>
      </c>
      <c r="AK28">
        <v>16.623109999999997</v>
      </c>
      <c r="AL28">
        <v>0</v>
      </c>
      <c r="AM28">
        <v>3.2327359999999996</v>
      </c>
      <c r="AN28">
        <v>0.59302999999999995</v>
      </c>
      <c r="AO28">
        <v>0</v>
      </c>
      <c r="AP28">
        <v>1.1790797088936957</v>
      </c>
      <c r="AQ28">
        <v>14.323529999999995</v>
      </c>
      <c r="AR28">
        <v>1.6935000000000002</v>
      </c>
      <c r="AS28">
        <v>1.8571500000000001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443.33811756600829</v>
      </c>
      <c r="DN28">
        <v>16.508752757919659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4.6780529351027962</v>
      </c>
      <c r="L29">
        <v>124.47148121731486</v>
      </c>
      <c r="M29">
        <v>28.23269447576099</v>
      </c>
      <c r="N29">
        <v>36.245609027838761</v>
      </c>
      <c r="O29">
        <v>0</v>
      </c>
      <c r="P29">
        <v>37.850628468135191</v>
      </c>
      <c r="Q29">
        <v>2.9981273601924223</v>
      </c>
      <c r="R29">
        <v>13.006406997797892</v>
      </c>
      <c r="S29">
        <v>8.0998511562718978</v>
      </c>
      <c r="T29">
        <v>0</v>
      </c>
      <c r="U29">
        <v>25.702483281319658</v>
      </c>
      <c r="V29">
        <v>6.3569234617308661</v>
      </c>
      <c r="W29">
        <v>10.239588253573647</v>
      </c>
      <c r="X29">
        <v>45.257764705365304</v>
      </c>
      <c r="Y29">
        <v>0</v>
      </c>
      <c r="Z29">
        <v>4.0014000000000012</v>
      </c>
      <c r="AA29">
        <v>7.997187463372323</v>
      </c>
      <c r="AB29">
        <v>12.12276</v>
      </c>
      <c r="AC29">
        <v>2.9693200000000002</v>
      </c>
      <c r="AD29">
        <v>8.4091643999999999</v>
      </c>
      <c r="AE29">
        <v>15.166195200000001</v>
      </c>
      <c r="AF29">
        <v>6.0499999999999989</v>
      </c>
      <c r="AG29">
        <v>0</v>
      </c>
      <c r="AH29">
        <v>40.67560000000001</v>
      </c>
      <c r="AI29">
        <v>5.0168664000000005</v>
      </c>
      <c r="AJ29">
        <v>0</v>
      </c>
      <c r="AK29">
        <v>16.623109999999997</v>
      </c>
      <c r="AL29">
        <v>0</v>
      </c>
      <c r="AM29">
        <v>3.2327359999999996</v>
      </c>
      <c r="AN29">
        <v>0.59302999999999995</v>
      </c>
      <c r="AO29">
        <v>0</v>
      </c>
      <c r="AP29">
        <v>2.5546727026030078</v>
      </c>
      <c r="AQ29">
        <v>14.323529999999995</v>
      </c>
      <c r="AR29">
        <v>1.6935000000000002</v>
      </c>
      <c r="AS29">
        <v>1.8571500000000001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468.96281584866063</v>
      </c>
      <c r="DN29">
        <v>17.463017657719025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4.6780529351027962</v>
      </c>
      <c r="L30">
        <v>124.47148121731486</v>
      </c>
      <c r="M30">
        <v>28.23269447576099</v>
      </c>
      <c r="N30">
        <v>36.245609027838761</v>
      </c>
      <c r="O30">
        <v>0</v>
      </c>
      <c r="P30">
        <v>37.850628468135191</v>
      </c>
      <c r="Q30">
        <v>2.9981273601924223</v>
      </c>
      <c r="R30">
        <v>13.006406997797892</v>
      </c>
      <c r="S30">
        <v>8.0998511562718978</v>
      </c>
      <c r="T30">
        <v>0</v>
      </c>
      <c r="U30">
        <v>25.702483281319658</v>
      </c>
      <c r="V30">
        <v>6.3569234617308661</v>
      </c>
      <c r="W30">
        <v>10.239588253573647</v>
      </c>
      <c r="X30">
        <v>45.257764705365304</v>
      </c>
      <c r="Y30">
        <v>0</v>
      </c>
      <c r="Z30">
        <v>4.0014000000000012</v>
      </c>
      <c r="AA30">
        <v>7.997187463372323</v>
      </c>
      <c r="AB30">
        <v>12.12276</v>
      </c>
      <c r="AC30">
        <v>2.9693200000000002</v>
      </c>
      <c r="AD30">
        <v>8.4091643999999999</v>
      </c>
      <c r="AE30">
        <v>15.166195200000001</v>
      </c>
      <c r="AF30">
        <v>6.0499999999999989</v>
      </c>
      <c r="AG30">
        <v>0</v>
      </c>
      <c r="AH30">
        <v>40.67560000000001</v>
      </c>
      <c r="AI30">
        <v>5.0168664000000005</v>
      </c>
      <c r="AJ30">
        <v>0</v>
      </c>
      <c r="AK30">
        <v>16.623109999999997</v>
      </c>
      <c r="AL30">
        <v>0</v>
      </c>
      <c r="AM30">
        <v>3.2327359999999996</v>
      </c>
      <c r="AN30">
        <v>0.59302999999999995</v>
      </c>
      <c r="AO30">
        <v>0</v>
      </c>
      <c r="AP30">
        <v>2.5546727026030078</v>
      </c>
      <c r="AQ30">
        <v>14.323529999999995</v>
      </c>
      <c r="AR30">
        <v>2.0322</v>
      </c>
      <c r="AS30">
        <v>1.8571500000000001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469.28935639594323</v>
      </c>
      <c r="DN30">
        <v>17.475177110436416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4.6780529351027962</v>
      </c>
      <c r="L31">
        <v>145.21092376798384</v>
      </c>
      <c r="M31">
        <v>28.23269447576099</v>
      </c>
      <c r="N31">
        <v>36.245609027838761</v>
      </c>
      <c r="O31">
        <v>0</v>
      </c>
      <c r="P31">
        <v>37.850628468135191</v>
      </c>
      <c r="Q31">
        <v>2.9981273601924223</v>
      </c>
      <c r="R31">
        <v>13.006406997797892</v>
      </c>
      <c r="S31">
        <v>8.0998511562718978</v>
      </c>
      <c r="T31">
        <v>0</v>
      </c>
      <c r="U31">
        <v>25.702483281319658</v>
      </c>
      <c r="V31">
        <v>6.3569234617308661</v>
      </c>
      <c r="W31">
        <v>10.239588253573647</v>
      </c>
      <c r="X31">
        <v>45.257764705365304</v>
      </c>
      <c r="Y31">
        <v>0</v>
      </c>
      <c r="Z31">
        <v>4.0014000000000012</v>
      </c>
      <c r="AA31">
        <v>11.632272673996107</v>
      </c>
      <c r="AB31">
        <v>12.12276</v>
      </c>
      <c r="AC31">
        <v>2.9693200000000002</v>
      </c>
      <c r="AD31">
        <v>8.4091643999999999</v>
      </c>
      <c r="AE31">
        <v>15.166195200000001</v>
      </c>
      <c r="AF31">
        <v>6.0499999999999989</v>
      </c>
      <c r="AG31">
        <v>0</v>
      </c>
      <c r="AH31">
        <v>40.67560000000001</v>
      </c>
      <c r="AI31">
        <v>5.0168664000000005</v>
      </c>
      <c r="AJ31">
        <v>0</v>
      </c>
      <c r="AK31">
        <v>16.623109999999997</v>
      </c>
      <c r="AL31">
        <v>0</v>
      </c>
      <c r="AM31">
        <v>3.2327359999999996</v>
      </c>
      <c r="AN31">
        <v>0.59302999999999995</v>
      </c>
      <c r="AO31">
        <v>0</v>
      </c>
      <c r="AP31">
        <v>2.5546727026030078</v>
      </c>
      <c r="AQ31">
        <v>14.323529999999995</v>
      </c>
      <c r="AR31">
        <v>12.193200000000003</v>
      </c>
      <c r="AS31">
        <v>1.8571500000000001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502.58497657850614</v>
      </c>
      <c r="DN31">
        <v>18.715084689166225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4.6780529351027962</v>
      </c>
      <c r="L32">
        <v>145.21092376798384</v>
      </c>
      <c r="M32">
        <v>28.23269447576099</v>
      </c>
      <c r="N32">
        <v>36.245609027838761</v>
      </c>
      <c r="O32">
        <v>0</v>
      </c>
      <c r="P32">
        <v>37.850628468135191</v>
      </c>
      <c r="Q32">
        <v>2.9981273601924223</v>
      </c>
      <c r="R32">
        <v>13.006406997797892</v>
      </c>
      <c r="S32">
        <v>8.0998511562718978</v>
      </c>
      <c r="T32">
        <v>0</v>
      </c>
      <c r="U32">
        <v>25.702483281319658</v>
      </c>
      <c r="V32">
        <v>6.3569234617308661</v>
      </c>
      <c r="W32">
        <v>10.239588253573647</v>
      </c>
      <c r="X32">
        <v>45.257764705365304</v>
      </c>
      <c r="Y32">
        <v>0</v>
      </c>
      <c r="Z32">
        <v>4.0014000000000012</v>
      </c>
      <c r="AA32">
        <v>11.632272673996107</v>
      </c>
      <c r="AB32">
        <v>12.12276</v>
      </c>
      <c r="AC32">
        <v>2.9693200000000002</v>
      </c>
      <c r="AD32">
        <v>8.4091643999999999</v>
      </c>
      <c r="AE32">
        <v>15.166195200000001</v>
      </c>
      <c r="AF32">
        <v>6.0499999999999989</v>
      </c>
      <c r="AG32">
        <v>0</v>
      </c>
      <c r="AH32">
        <v>40.67560000000001</v>
      </c>
      <c r="AI32">
        <v>5.0168664000000005</v>
      </c>
      <c r="AJ32">
        <v>0</v>
      </c>
      <c r="AK32">
        <v>16.623109999999997</v>
      </c>
      <c r="AL32">
        <v>0</v>
      </c>
      <c r="AM32">
        <v>3.2327359999999996</v>
      </c>
      <c r="AN32">
        <v>0.59302999999999995</v>
      </c>
      <c r="AO32">
        <v>0</v>
      </c>
      <c r="AP32">
        <v>2.5546727026030078</v>
      </c>
      <c r="AQ32">
        <v>14.323529999999995</v>
      </c>
      <c r="AR32">
        <v>12.193200000000003</v>
      </c>
      <c r="AS32">
        <v>1.8571500000000001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502.58497657850614</v>
      </c>
      <c r="DN32">
        <v>18.715084689166225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4.6780529351027962</v>
      </c>
      <c r="L33">
        <v>145.21092376798384</v>
      </c>
      <c r="M33">
        <v>28.23269447576099</v>
      </c>
      <c r="N33">
        <v>36.245609027838761</v>
      </c>
      <c r="O33">
        <v>0</v>
      </c>
      <c r="P33">
        <v>37.850628468135191</v>
      </c>
      <c r="Q33">
        <v>2.9981273601924223</v>
      </c>
      <c r="R33">
        <v>13.006406997797892</v>
      </c>
      <c r="S33">
        <v>8.0998511562718978</v>
      </c>
      <c r="T33">
        <v>0</v>
      </c>
      <c r="U33">
        <v>25.702483281319658</v>
      </c>
      <c r="V33">
        <v>6.3569234617308661</v>
      </c>
      <c r="W33">
        <v>10.239588253573647</v>
      </c>
      <c r="X33">
        <v>45.257764705365304</v>
      </c>
      <c r="Y33">
        <v>0</v>
      </c>
      <c r="Z33">
        <v>4.0014000000000012</v>
      </c>
      <c r="AA33">
        <v>11.632272673996107</v>
      </c>
      <c r="AB33">
        <v>12.12276</v>
      </c>
      <c r="AC33">
        <v>2.9693200000000002</v>
      </c>
      <c r="AD33">
        <v>8.4091643999999999</v>
      </c>
      <c r="AE33">
        <v>15.166195200000001</v>
      </c>
      <c r="AF33">
        <v>6.0499999999999989</v>
      </c>
      <c r="AG33">
        <v>0</v>
      </c>
      <c r="AH33">
        <v>38.176956000000004</v>
      </c>
      <c r="AI33">
        <v>1.1718000000000002</v>
      </c>
      <c r="AJ33">
        <v>0</v>
      </c>
      <c r="AK33">
        <v>16.623109999999997</v>
      </c>
      <c r="AL33">
        <v>0</v>
      </c>
      <c r="AM33">
        <v>3.2327359999999996</v>
      </c>
      <c r="AN33">
        <v>0.59302999999999995</v>
      </c>
      <c r="AO33">
        <v>0</v>
      </c>
      <c r="AP33">
        <v>1.1790797088936957</v>
      </c>
      <c r="AQ33">
        <v>14.323529999999995</v>
      </c>
      <c r="AR33">
        <v>2.3709000000000007</v>
      </c>
      <c r="AS33">
        <v>1.8571500000000001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485.67319732324933</v>
      </c>
      <c r="DN33">
        <v>18.08526055071372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4.6780529351027962</v>
      </c>
      <c r="L34">
        <v>176.32844129554655</v>
      </c>
      <c r="M34">
        <v>28.23269447576099</v>
      </c>
      <c r="N34">
        <v>36.245609027838761</v>
      </c>
      <c r="O34">
        <v>0</v>
      </c>
      <c r="P34">
        <v>37.850628468135191</v>
      </c>
      <c r="Q34">
        <v>2.9981273601924223</v>
      </c>
      <c r="R34">
        <v>13.006406997797892</v>
      </c>
      <c r="S34">
        <v>8.0998511562718978</v>
      </c>
      <c r="T34">
        <v>0</v>
      </c>
      <c r="U34">
        <v>25.702483281319658</v>
      </c>
      <c r="V34">
        <v>6.3569234617308661</v>
      </c>
      <c r="W34">
        <v>10.239588253573647</v>
      </c>
      <c r="X34">
        <v>45.257764705365304</v>
      </c>
      <c r="Y34">
        <v>0</v>
      </c>
      <c r="Z34">
        <v>2.0007000000000006</v>
      </c>
      <c r="AA34">
        <v>8.4818654914554941</v>
      </c>
      <c r="AB34">
        <v>8.0818399999999997</v>
      </c>
      <c r="AC34">
        <v>0</v>
      </c>
      <c r="AD34">
        <v>5.4715500000000006</v>
      </c>
      <c r="AE34">
        <v>10.110796800000001</v>
      </c>
      <c r="AF34">
        <v>3.0249999999999995</v>
      </c>
      <c r="AG34">
        <v>0</v>
      </c>
      <c r="AH34">
        <v>34.864800000000002</v>
      </c>
      <c r="AI34">
        <v>0</v>
      </c>
      <c r="AJ34">
        <v>0</v>
      </c>
      <c r="AK34">
        <v>16.623109999999997</v>
      </c>
      <c r="AL34">
        <v>0</v>
      </c>
      <c r="AM34">
        <v>1.5133000000000001</v>
      </c>
      <c r="AN34">
        <v>0.59302999999999995</v>
      </c>
      <c r="AO34">
        <v>0</v>
      </c>
      <c r="AP34">
        <v>1.1790797088936957</v>
      </c>
      <c r="AQ34">
        <v>14.323529999999995</v>
      </c>
      <c r="AR34">
        <v>2.0322</v>
      </c>
      <c r="AS34">
        <v>1.8571500000000001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487.01921394114697</v>
      </c>
      <c r="DN34">
        <v>18.135309477838049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4.6780529351027962</v>
      </c>
      <c r="L35">
        <v>201.2279083606297</v>
      </c>
      <c r="M35">
        <v>28.23269447576099</v>
      </c>
      <c r="N35">
        <v>36.245609027838761</v>
      </c>
      <c r="O35">
        <v>0</v>
      </c>
      <c r="P35">
        <v>37.850628468135191</v>
      </c>
      <c r="Q35">
        <v>2.9981273601924223</v>
      </c>
      <c r="R35">
        <v>13.006406997797892</v>
      </c>
      <c r="S35">
        <v>8.0998511562718978</v>
      </c>
      <c r="T35">
        <v>0</v>
      </c>
      <c r="U35">
        <v>25.702483281319658</v>
      </c>
      <c r="V35">
        <v>6.3569234617308661</v>
      </c>
      <c r="W35">
        <v>10.239588253573647</v>
      </c>
      <c r="X35">
        <v>45.257764705365304</v>
      </c>
      <c r="Y35">
        <v>0</v>
      </c>
      <c r="Z35">
        <v>2.0007000000000006</v>
      </c>
      <c r="AA35">
        <v>7.270170421247566</v>
      </c>
      <c r="AB35">
        <v>4.0409199999999998</v>
      </c>
      <c r="AC35">
        <v>0</v>
      </c>
      <c r="AD35">
        <v>2.4318</v>
      </c>
      <c r="AE35">
        <v>10.110796800000001</v>
      </c>
      <c r="AF35">
        <v>2.7224999999999993</v>
      </c>
      <c r="AG35">
        <v>0</v>
      </c>
      <c r="AH35">
        <v>29.925620000000002</v>
      </c>
      <c r="AI35">
        <v>0</v>
      </c>
      <c r="AJ35">
        <v>0</v>
      </c>
      <c r="AK35">
        <v>16.623109999999997</v>
      </c>
      <c r="AL35">
        <v>0</v>
      </c>
      <c r="AM35">
        <v>1.3905999999999996</v>
      </c>
      <c r="AN35">
        <v>0.59302999999999995</v>
      </c>
      <c r="AO35">
        <v>0</v>
      </c>
      <c r="AP35">
        <v>0.98256642407808004</v>
      </c>
      <c r="AQ35">
        <v>14.323529999999995</v>
      </c>
      <c r="AR35">
        <v>2.0322</v>
      </c>
      <c r="AS35">
        <v>1.8571500000000001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497.66890278980395</v>
      </c>
      <c r="DN35">
        <v>18.531829339240765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4.6780529351027962</v>
      </c>
      <c r="L36">
        <v>201.22329000686429</v>
      </c>
      <c r="M36">
        <v>28.23269447576099</v>
      </c>
      <c r="N36">
        <v>36.245609027838761</v>
      </c>
      <c r="O36">
        <v>0</v>
      </c>
      <c r="P36">
        <v>37.850628468135191</v>
      </c>
      <c r="Q36">
        <v>2.9981273601924223</v>
      </c>
      <c r="R36">
        <v>13.006406997797892</v>
      </c>
      <c r="S36">
        <v>8.0998511562718978</v>
      </c>
      <c r="T36">
        <v>0</v>
      </c>
      <c r="U36">
        <v>25.702483281319658</v>
      </c>
      <c r="V36">
        <v>6.3569234617308661</v>
      </c>
      <c r="W36">
        <v>10.239588253573647</v>
      </c>
      <c r="X36">
        <v>45.257764705365304</v>
      </c>
      <c r="Y36">
        <v>0</v>
      </c>
      <c r="Z36">
        <v>2.0007000000000006</v>
      </c>
      <c r="AA36">
        <v>4.1197632387069545</v>
      </c>
      <c r="AB36">
        <v>4.0409199999999998</v>
      </c>
      <c r="AC36">
        <v>0</v>
      </c>
      <c r="AD36">
        <v>0</v>
      </c>
      <c r="AE36">
        <v>10.110796800000001</v>
      </c>
      <c r="AF36">
        <v>2.7224999999999993</v>
      </c>
      <c r="AG36">
        <v>0</v>
      </c>
      <c r="AH36">
        <v>23.243200000000005</v>
      </c>
      <c r="AI36">
        <v>0</v>
      </c>
      <c r="AJ36">
        <v>0</v>
      </c>
      <c r="AK36">
        <v>16.623109999999997</v>
      </c>
      <c r="AL36">
        <v>0</v>
      </c>
      <c r="AM36">
        <v>0</v>
      </c>
      <c r="AN36">
        <v>0.59302999999999995</v>
      </c>
      <c r="AO36">
        <v>0</v>
      </c>
      <c r="AP36">
        <v>0.98256642407808004</v>
      </c>
      <c r="AQ36">
        <v>14.323529999999995</v>
      </c>
      <c r="AR36">
        <v>2.0322</v>
      </c>
      <c r="AS36">
        <v>1.8571500000000001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484.49951684042247</v>
      </c>
      <c r="DN36">
        <v>18.041369752316253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4.6780529351027962</v>
      </c>
      <c r="L37">
        <v>217.5907090382903</v>
      </c>
      <c r="M37">
        <v>28.23269447576099</v>
      </c>
      <c r="N37">
        <v>36.245609027838761</v>
      </c>
      <c r="O37">
        <v>0</v>
      </c>
      <c r="P37">
        <v>37.850628468135191</v>
      </c>
      <c r="Q37">
        <v>2.9967997043606793</v>
      </c>
      <c r="R37">
        <v>13.006406997797892</v>
      </c>
      <c r="S37">
        <v>8.0998511562718978</v>
      </c>
      <c r="T37">
        <v>0</v>
      </c>
      <c r="U37">
        <v>25.702483281319658</v>
      </c>
      <c r="V37">
        <v>6.3569234617308661</v>
      </c>
      <c r="W37">
        <v>10.239588253573647</v>
      </c>
      <c r="X37">
        <v>45.257764705365304</v>
      </c>
      <c r="Y37">
        <v>0</v>
      </c>
      <c r="Z37">
        <v>0</v>
      </c>
      <c r="AA37">
        <v>0</v>
      </c>
      <c r="AB37">
        <v>4.0409199999999998</v>
      </c>
      <c r="AC37">
        <v>0</v>
      </c>
      <c r="AD37">
        <v>0</v>
      </c>
      <c r="AE37">
        <v>10.110796800000001</v>
      </c>
      <c r="AF37">
        <v>2.7224999999999993</v>
      </c>
      <c r="AG37">
        <v>0</v>
      </c>
      <c r="AH37">
        <v>17.432400000000001</v>
      </c>
      <c r="AI37">
        <v>0</v>
      </c>
      <c r="AJ37">
        <v>0</v>
      </c>
      <c r="AK37">
        <v>16.623109999999997</v>
      </c>
      <c r="AL37">
        <v>0</v>
      </c>
      <c r="AM37">
        <v>0</v>
      </c>
      <c r="AN37">
        <v>0.59302999999999995</v>
      </c>
      <c r="AO37">
        <v>0</v>
      </c>
      <c r="AP37">
        <v>0.98256642407808004</v>
      </c>
      <c r="AQ37">
        <v>14.323529999999995</v>
      </c>
      <c r="AR37">
        <v>2.0322</v>
      </c>
      <c r="AS37">
        <v>1.8571500000000001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488.77522782296728</v>
      </c>
      <c r="DN37">
        <v>18.200486906658657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4.6780529351027962</v>
      </c>
      <c r="L38">
        <v>201.22257806244997</v>
      </c>
      <c r="M38">
        <v>28.23269447576099</v>
      </c>
      <c r="N38">
        <v>36.245609027838761</v>
      </c>
      <c r="O38">
        <v>0</v>
      </c>
      <c r="P38">
        <v>37.850628468135191</v>
      </c>
      <c r="Q38">
        <v>2.9967997043606793</v>
      </c>
      <c r="R38">
        <v>13.006406997797892</v>
      </c>
      <c r="S38">
        <v>8.0998511562718978</v>
      </c>
      <c r="T38">
        <v>0</v>
      </c>
      <c r="U38">
        <v>25.702483281319658</v>
      </c>
      <c r="V38">
        <v>6.3569234617308661</v>
      </c>
      <c r="W38">
        <v>10.239588253573647</v>
      </c>
      <c r="X38">
        <v>45.257764705365304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5.0553984000000005</v>
      </c>
      <c r="AF38">
        <v>2.7224999999999993</v>
      </c>
      <c r="AG38">
        <v>0</v>
      </c>
      <c r="AH38">
        <v>5.8108000000000013</v>
      </c>
      <c r="AI38">
        <v>0</v>
      </c>
      <c r="AJ38">
        <v>0</v>
      </c>
      <c r="AK38">
        <v>16.623109999999997</v>
      </c>
      <c r="AL38">
        <v>0</v>
      </c>
      <c r="AM38">
        <v>0</v>
      </c>
      <c r="AN38">
        <v>0.59302999999999995</v>
      </c>
      <c r="AO38">
        <v>0</v>
      </c>
      <c r="AP38">
        <v>0.98256642407808004</v>
      </c>
      <c r="AQ38">
        <v>9.5490199999999987</v>
      </c>
      <c r="AR38">
        <v>2.0322</v>
      </c>
      <c r="AS38">
        <v>1.8571500000000001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452.31331360842023</v>
      </c>
      <c r="DN38">
        <v>16.842761745365522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4.6780529351027962</v>
      </c>
      <c r="L39">
        <v>201.22257806244997</v>
      </c>
      <c r="M39">
        <v>28.23269447576099</v>
      </c>
      <c r="N39">
        <v>36.245609027838761</v>
      </c>
      <c r="O39">
        <v>0</v>
      </c>
      <c r="P39">
        <v>37.850628468135191</v>
      </c>
      <c r="Q39">
        <v>2.9967997043606793</v>
      </c>
      <c r="R39">
        <v>13.006406997797892</v>
      </c>
      <c r="S39">
        <v>8.0994079439252342</v>
      </c>
      <c r="T39">
        <v>0</v>
      </c>
      <c r="U39">
        <v>25.702483281319658</v>
      </c>
      <c r="V39">
        <v>6.3569234617308661</v>
      </c>
      <c r="W39">
        <v>10.239588253573647</v>
      </c>
      <c r="X39">
        <v>45.257764705365304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5.0553984000000005</v>
      </c>
      <c r="AF39">
        <v>2.7224999999999993</v>
      </c>
      <c r="AG39">
        <v>0</v>
      </c>
      <c r="AH39">
        <v>0</v>
      </c>
      <c r="AI39">
        <v>0</v>
      </c>
      <c r="AJ39">
        <v>0</v>
      </c>
      <c r="AK39">
        <v>16.623109999999997</v>
      </c>
      <c r="AL39">
        <v>0</v>
      </c>
      <c r="AM39">
        <v>0</v>
      </c>
      <c r="AN39">
        <v>0.59302999999999995</v>
      </c>
      <c r="AO39">
        <v>0</v>
      </c>
      <c r="AP39">
        <v>0.98256642407808004</v>
      </c>
      <c r="AQ39">
        <v>4.7745099999999994</v>
      </c>
      <c r="AR39">
        <v>2.3709000000000007</v>
      </c>
      <c r="AS39">
        <v>1.8571500000000001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438.53827916787498</v>
      </c>
      <c r="DN39">
        <v>16.329822973564074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4.6780529351027962</v>
      </c>
      <c r="L40">
        <v>201.22257806244997</v>
      </c>
      <c r="M40">
        <v>28.23269447576099</v>
      </c>
      <c r="N40">
        <v>36.245609027838761</v>
      </c>
      <c r="O40">
        <v>0</v>
      </c>
      <c r="P40">
        <v>37.850628468135191</v>
      </c>
      <c r="Q40">
        <v>6.3046545454545448</v>
      </c>
      <c r="R40">
        <v>13.006406997797892</v>
      </c>
      <c r="S40">
        <v>8.0994079439252342</v>
      </c>
      <c r="T40">
        <v>0</v>
      </c>
      <c r="U40">
        <v>25.702483281319658</v>
      </c>
      <c r="V40">
        <v>6.3569234617308661</v>
      </c>
      <c r="W40">
        <v>10.239588253573647</v>
      </c>
      <c r="X40">
        <v>45.257764705365304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5.0553984000000005</v>
      </c>
      <c r="AF40">
        <v>2.7224999999999993</v>
      </c>
      <c r="AG40">
        <v>0</v>
      </c>
      <c r="AH40">
        <v>0</v>
      </c>
      <c r="AI40">
        <v>0</v>
      </c>
      <c r="AJ40">
        <v>0</v>
      </c>
      <c r="AK40">
        <v>16.623109999999997</v>
      </c>
      <c r="AL40">
        <v>0</v>
      </c>
      <c r="AM40">
        <v>0</v>
      </c>
      <c r="AN40">
        <v>0.59302999999999995</v>
      </c>
      <c r="AO40">
        <v>0</v>
      </c>
      <c r="AP40">
        <v>0.98256642407808004</v>
      </c>
      <c r="AQ40">
        <v>0</v>
      </c>
      <c r="AR40">
        <v>12.193200000000003</v>
      </c>
      <c r="AS40">
        <v>2.0635000000000003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446.7928983523629</v>
      </c>
      <c r="DN40">
        <v>16.637198630170023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4.6780529351027962</v>
      </c>
      <c r="L41">
        <v>201.22257806244997</v>
      </c>
      <c r="M41">
        <v>28.23269447576099</v>
      </c>
      <c r="N41">
        <v>36.245609027838761</v>
      </c>
      <c r="O41">
        <v>0</v>
      </c>
      <c r="P41">
        <v>37.850628468135191</v>
      </c>
      <c r="Q41">
        <v>6.3046545454545448</v>
      </c>
      <c r="R41">
        <v>13.006406997797892</v>
      </c>
      <c r="S41">
        <v>8.0994079439252342</v>
      </c>
      <c r="T41">
        <v>0</v>
      </c>
      <c r="U41">
        <v>25.702483281319658</v>
      </c>
      <c r="V41">
        <v>6.3569234617308661</v>
      </c>
      <c r="W41">
        <v>10.239588253573647</v>
      </c>
      <c r="X41">
        <v>45.257764705365304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5.0553984000000005</v>
      </c>
      <c r="AF41">
        <v>2.7224999999999993</v>
      </c>
      <c r="AG41">
        <v>0</v>
      </c>
      <c r="AH41">
        <v>0</v>
      </c>
      <c r="AI41">
        <v>0</v>
      </c>
      <c r="AJ41">
        <v>0</v>
      </c>
      <c r="AK41">
        <v>16.623109999999997</v>
      </c>
      <c r="AL41">
        <v>0</v>
      </c>
      <c r="AM41">
        <v>0</v>
      </c>
      <c r="AN41">
        <v>0.59302999999999995</v>
      </c>
      <c r="AO41">
        <v>0</v>
      </c>
      <c r="AP41">
        <v>0.98256642407808004</v>
      </c>
      <c r="AQ41">
        <v>0</v>
      </c>
      <c r="AR41">
        <v>12.193200000000003</v>
      </c>
      <c r="AS41">
        <v>7.5936799999999991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452.12454486336503</v>
      </c>
      <c r="DN41">
        <v>16.83573211916794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4.6780529351027962</v>
      </c>
      <c r="L42">
        <v>201.22749471542718</v>
      </c>
      <c r="M42">
        <v>28.23269447576099</v>
      </c>
      <c r="N42">
        <v>36.245609027838761</v>
      </c>
      <c r="O42">
        <v>0</v>
      </c>
      <c r="P42">
        <v>37.850628468135191</v>
      </c>
      <c r="Q42">
        <v>6.3046545454545448</v>
      </c>
      <c r="R42">
        <v>13.006406997797892</v>
      </c>
      <c r="S42">
        <v>8.0994079439252342</v>
      </c>
      <c r="T42">
        <v>0</v>
      </c>
      <c r="U42">
        <v>25.702483281319658</v>
      </c>
      <c r="V42">
        <v>6.3569234617308661</v>
      </c>
      <c r="W42">
        <v>10.239588253573647</v>
      </c>
      <c r="X42">
        <v>45.257764705365304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2.7224999999999993</v>
      </c>
      <c r="AG42">
        <v>0</v>
      </c>
      <c r="AH42">
        <v>0</v>
      </c>
      <c r="AI42">
        <v>0</v>
      </c>
      <c r="AJ42">
        <v>0</v>
      </c>
      <c r="AK42">
        <v>16.623109999999997</v>
      </c>
      <c r="AL42">
        <v>0</v>
      </c>
      <c r="AM42">
        <v>0</v>
      </c>
      <c r="AN42">
        <v>0.59302999999999995</v>
      </c>
      <c r="AO42">
        <v>0</v>
      </c>
      <c r="AP42">
        <v>1.1790797088936957</v>
      </c>
      <c r="AQ42">
        <v>0</v>
      </c>
      <c r="AR42">
        <v>1.3548000000000004</v>
      </c>
      <c r="AS42">
        <v>7.5936799999999991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441.86943075081786</v>
      </c>
      <c r="DN42">
        <v>16.453876169507907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4.6780529351027962</v>
      </c>
      <c r="L43">
        <v>201.22158907910708</v>
      </c>
      <c r="M43">
        <v>28.23269447576099</v>
      </c>
      <c r="N43">
        <v>36.245609027838761</v>
      </c>
      <c r="O43">
        <v>0</v>
      </c>
      <c r="P43">
        <v>37.850628468135191</v>
      </c>
      <c r="Q43">
        <v>6.3089591115598189</v>
      </c>
      <c r="R43">
        <v>6.1784004117344313</v>
      </c>
      <c r="S43">
        <v>7.9891333570412515</v>
      </c>
      <c r="T43">
        <v>0</v>
      </c>
      <c r="U43">
        <v>25.702483281319658</v>
      </c>
      <c r="V43">
        <v>6.3569234617308661</v>
      </c>
      <c r="W43">
        <v>10.239588253573647</v>
      </c>
      <c r="X43">
        <v>45.257764705365304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5.0553984000000005</v>
      </c>
      <c r="AF43">
        <v>2.7224999999999993</v>
      </c>
      <c r="AG43">
        <v>0</v>
      </c>
      <c r="AH43">
        <v>0</v>
      </c>
      <c r="AI43">
        <v>0</v>
      </c>
      <c r="AJ43">
        <v>0</v>
      </c>
      <c r="AK43">
        <v>16.623109999999997</v>
      </c>
      <c r="AL43">
        <v>0</v>
      </c>
      <c r="AM43">
        <v>0</v>
      </c>
      <c r="AN43">
        <v>0.59302999999999995</v>
      </c>
      <c r="AO43">
        <v>0</v>
      </c>
      <c r="AP43">
        <v>1.1790797088936957</v>
      </c>
      <c r="AQ43">
        <v>0</v>
      </c>
      <c r="AR43">
        <v>1.3548000000000004</v>
      </c>
      <c r="AS43">
        <v>7.5936799999999991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435.17869090439916</v>
      </c>
      <c r="DN43">
        <v>16.204733772764293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4.6780529351027962</v>
      </c>
      <c r="L44">
        <v>201.2270044576471</v>
      </c>
      <c r="M44">
        <v>28.23269447576099</v>
      </c>
      <c r="N44">
        <v>36.245609027838761</v>
      </c>
      <c r="O44">
        <v>0</v>
      </c>
      <c r="P44">
        <v>37.850628468135191</v>
      </c>
      <c r="Q44">
        <v>6.3089591115598189</v>
      </c>
      <c r="R44">
        <v>6.1784004117344313</v>
      </c>
      <c r="S44">
        <v>8.0998511562718978</v>
      </c>
      <c r="T44">
        <v>0</v>
      </c>
      <c r="U44">
        <v>25.702483281319658</v>
      </c>
      <c r="V44">
        <v>6.3569234617308661</v>
      </c>
      <c r="W44">
        <v>10.239588253573647</v>
      </c>
      <c r="X44">
        <v>45.257764705365304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5.0553984000000005</v>
      </c>
      <c r="AF44">
        <v>2.7224999999999993</v>
      </c>
      <c r="AG44">
        <v>0</v>
      </c>
      <c r="AH44">
        <v>0</v>
      </c>
      <c r="AI44">
        <v>0</v>
      </c>
      <c r="AJ44">
        <v>0</v>
      </c>
      <c r="AK44">
        <v>16.623109999999997</v>
      </c>
      <c r="AL44">
        <v>0</v>
      </c>
      <c r="AM44">
        <v>0</v>
      </c>
      <c r="AN44">
        <v>0.59302999999999995</v>
      </c>
      <c r="AO44">
        <v>0</v>
      </c>
      <c r="AP44">
        <v>1.1790797088936957</v>
      </c>
      <c r="AQ44">
        <v>0</v>
      </c>
      <c r="AR44">
        <v>1.3548000000000004</v>
      </c>
      <c r="AS44">
        <v>7.5936799999999991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435.29065449432301</v>
      </c>
      <c r="DN44">
        <v>16.208903360611206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4.6780529351027962</v>
      </c>
      <c r="L45">
        <v>201.2270044576471</v>
      </c>
      <c r="M45">
        <v>28.23269447576099</v>
      </c>
      <c r="N45">
        <v>36.245609027838761</v>
      </c>
      <c r="O45">
        <v>0</v>
      </c>
      <c r="P45">
        <v>37.850628468135191</v>
      </c>
      <c r="Q45">
        <v>6.3089591115598189</v>
      </c>
      <c r="R45">
        <v>6.1784004117344313</v>
      </c>
      <c r="S45">
        <v>8.0998511562718978</v>
      </c>
      <c r="T45">
        <v>0</v>
      </c>
      <c r="U45">
        <v>25.702483281319658</v>
      </c>
      <c r="V45">
        <v>6.3569234617308661</v>
      </c>
      <c r="W45">
        <v>10.239588253573647</v>
      </c>
      <c r="X45">
        <v>45.257764705365304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5.0553984000000005</v>
      </c>
      <c r="AF45">
        <v>2.7224999999999993</v>
      </c>
      <c r="AG45">
        <v>0</v>
      </c>
      <c r="AH45">
        <v>0</v>
      </c>
      <c r="AI45">
        <v>0</v>
      </c>
      <c r="AJ45">
        <v>0</v>
      </c>
      <c r="AK45">
        <v>16.623109999999997</v>
      </c>
      <c r="AL45">
        <v>0</v>
      </c>
      <c r="AM45">
        <v>0</v>
      </c>
      <c r="AN45">
        <v>0.59302999999999995</v>
      </c>
      <c r="AO45">
        <v>0</v>
      </c>
      <c r="AP45">
        <v>1.1790797088936957</v>
      </c>
      <c r="AQ45">
        <v>0</v>
      </c>
      <c r="AR45">
        <v>1.3548000000000004</v>
      </c>
      <c r="AS45">
        <v>7.5936799999999991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435.29065449432301</v>
      </c>
      <c r="DN45">
        <v>16.208903360611206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4.6780529351027962</v>
      </c>
      <c r="L46">
        <v>201.2270044576471</v>
      </c>
      <c r="M46">
        <v>28.23269447576099</v>
      </c>
      <c r="N46">
        <v>36.245609027838761</v>
      </c>
      <c r="O46">
        <v>0</v>
      </c>
      <c r="P46">
        <v>37.850628468135191</v>
      </c>
      <c r="Q46">
        <v>6.3089591115598189</v>
      </c>
      <c r="R46">
        <v>6.1784004117344313</v>
      </c>
      <c r="S46">
        <v>8.0998511562718978</v>
      </c>
      <c r="T46">
        <v>0</v>
      </c>
      <c r="U46">
        <v>25.702483281319658</v>
      </c>
      <c r="V46">
        <v>6.3569234617308661</v>
      </c>
      <c r="W46">
        <v>10.239588253573647</v>
      </c>
      <c r="X46">
        <v>45.257764705365304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5.0553984000000005</v>
      </c>
      <c r="AF46">
        <v>2.7224999999999993</v>
      </c>
      <c r="AG46">
        <v>0</v>
      </c>
      <c r="AH46">
        <v>0</v>
      </c>
      <c r="AI46">
        <v>0</v>
      </c>
      <c r="AJ46">
        <v>0</v>
      </c>
      <c r="AK46">
        <v>16.623109999999997</v>
      </c>
      <c r="AL46">
        <v>0</v>
      </c>
      <c r="AM46">
        <v>0</v>
      </c>
      <c r="AN46">
        <v>0.59302999999999995</v>
      </c>
      <c r="AO46">
        <v>0</v>
      </c>
      <c r="AP46">
        <v>1.1790797088936957</v>
      </c>
      <c r="AQ46">
        <v>0</v>
      </c>
      <c r="AR46">
        <v>12.193200000000003</v>
      </c>
      <c r="AS46">
        <v>7.5936799999999991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445.73995568888819</v>
      </c>
      <c r="DN46">
        <v>16.59800216604599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4.6780529351027962</v>
      </c>
      <c r="L47">
        <v>201.22509253162661</v>
      </c>
      <c r="M47">
        <v>28.23269447576099</v>
      </c>
      <c r="N47">
        <v>36.245609027838761</v>
      </c>
      <c r="O47">
        <v>0</v>
      </c>
      <c r="P47">
        <v>37.850628468135191</v>
      </c>
      <c r="Q47">
        <v>6.544964393757998</v>
      </c>
      <c r="R47">
        <v>6.1784004117344313</v>
      </c>
      <c r="S47">
        <v>8.0998511562718978</v>
      </c>
      <c r="T47">
        <v>0</v>
      </c>
      <c r="U47">
        <v>25.702483281319658</v>
      </c>
      <c r="V47">
        <v>6.3569234617308661</v>
      </c>
      <c r="W47">
        <v>10.239588253573647</v>
      </c>
      <c r="X47">
        <v>45.257764705365304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2.7224999999999993</v>
      </c>
      <c r="AG47">
        <v>0</v>
      </c>
      <c r="AH47">
        <v>0</v>
      </c>
      <c r="AI47">
        <v>0</v>
      </c>
      <c r="AJ47">
        <v>0</v>
      </c>
      <c r="AK47">
        <v>16.623109999999997</v>
      </c>
      <c r="AL47">
        <v>0</v>
      </c>
      <c r="AM47">
        <v>0</v>
      </c>
      <c r="AN47">
        <v>0.59302999999999995</v>
      </c>
      <c r="AO47">
        <v>0</v>
      </c>
      <c r="AP47">
        <v>1.1790797088936957</v>
      </c>
      <c r="AQ47">
        <v>0</v>
      </c>
      <c r="AR47">
        <v>12.193200000000003</v>
      </c>
      <c r="AS47">
        <v>2.0635000000000003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435.76008836355561</v>
      </c>
      <c r="DN47">
        <v>16.226384447556118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4.6779972712517761</v>
      </c>
      <c r="L48">
        <v>201.22208305499888</v>
      </c>
      <c r="M48">
        <v>28.23269447576099</v>
      </c>
      <c r="N48">
        <v>36.245609027838761</v>
      </c>
      <c r="O48">
        <v>0</v>
      </c>
      <c r="P48">
        <v>37.850628468135191</v>
      </c>
      <c r="Q48">
        <v>6.3074415497661986</v>
      </c>
      <c r="R48">
        <v>6.1784004117344313</v>
      </c>
      <c r="S48">
        <v>8.0998511562718978</v>
      </c>
      <c r="T48">
        <v>0</v>
      </c>
      <c r="U48">
        <v>25.702483281319658</v>
      </c>
      <c r="V48">
        <v>6.3569234617308661</v>
      </c>
      <c r="W48">
        <v>10.239588253573647</v>
      </c>
      <c r="X48">
        <v>45.257764705365304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2.7224999999999993</v>
      </c>
      <c r="AG48">
        <v>0</v>
      </c>
      <c r="AH48">
        <v>0</v>
      </c>
      <c r="AI48">
        <v>0</v>
      </c>
      <c r="AJ48">
        <v>0</v>
      </c>
      <c r="AK48">
        <v>16.623109999999997</v>
      </c>
      <c r="AL48">
        <v>0</v>
      </c>
      <c r="AM48">
        <v>0</v>
      </c>
      <c r="AN48">
        <v>0.59302999999999995</v>
      </c>
      <c r="AO48">
        <v>0</v>
      </c>
      <c r="AP48">
        <v>1.1790797088936957</v>
      </c>
      <c r="AQ48">
        <v>0</v>
      </c>
      <c r="AR48">
        <v>1.3548000000000004</v>
      </c>
      <c r="AS48">
        <v>1.6507999999999998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424.68095260457284</v>
      </c>
      <c r="DN48">
        <v>15.813832222068456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4.6779334046193322</v>
      </c>
      <c r="L49">
        <v>201.22208305499888</v>
      </c>
      <c r="M49">
        <v>28.23269447576099</v>
      </c>
      <c r="N49">
        <v>36.245609027838761</v>
      </c>
      <c r="O49">
        <v>0</v>
      </c>
      <c r="P49">
        <v>37.850628468135191</v>
      </c>
      <c r="Q49">
        <v>6.3101714285714277</v>
      </c>
      <c r="R49">
        <v>6.1778176016469377</v>
      </c>
      <c r="S49">
        <v>8.0998511562718978</v>
      </c>
      <c r="T49">
        <v>0</v>
      </c>
      <c r="U49">
        <v>25.702483281319658</v>
      </c>
      <c r="V49">
        <v>6.3569234617308661</v>
      </c>
      <c r="W49">
        <v>10.239588253573647</v>
      </c>
      <c r="X49">
        <v>45.257764705365304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2.7224999999999993</v>
      </c>
      <c r="AG49">
        <v>0</v>
      </c>
      <c r="AH49">
        <v>0</v>
      </c>
      <c r="AI49">
        <v>0</v>
      </c>
      <c r="AJ49">
        <v>0</v>
      </c>
      <c r="AK49">
        <v>16.623109999999997</v>
      </c>
      <c r="AL49">
        <v>0</v>
      </c>
      <c r="AM49">
        <v>0</v>
      </c>
      <c r="AN49">
        <v>0.59302999999999995</v>
      </c>
      <c r="AO49">
        <v>0</v>
      </c>
      <c r="AP49">
        <v>1.1790797088936957</v>
      </c>
      <c r="AQ49">
        <v>0</v>
      </c>
      <c r="AR49">
        <v>1.3548000000000004</v>
      </c>
      <c r="AS49">
        <v>1.6507999999999998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424.68296095567609</v>
      </c>
      <c r="DN49">
        <v>15.813907073050466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4.6780609898906729</v>
      </c>
      <c r="L50">
        <v>201.22208305499888</v>
      </c>
      <c r="M50">
        <v>28.23269447576099</v>
      </c>
      <c r="N50">
        <v>36.245609027838761</v>
      </c>
      <c r="O50">
        <v>0</v>
      </c>
      <c r="P50">
        <v>37.850628468135191</v>
      </c>
      <c r="Q50">
        <v>6.3101714285714277</v>
      </c>
      <c r="R50">
        <v>6.1778176016469377</v>
      </c>
      <c r="S50">
        <v>8.0998511562718978</v>
      </c>
      <c r="T50">
        <v>0</v>
      </c>
      <c r="U50">
        <v>25.702483281319658</v>
      </c>
      <c r="V50">
        <v>6.3569234617308661</v>
      </c>
      <c r="W50">
        <v>10.239588253573647</v>
      </c>
      <c r="X50">
        <v>45.257764705365304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2.7224999999999993</v>
      </c>
      <c r="AG50">
        <v>0</v>
      </c>
      <c r="AH50">
        <v>0</v>
      </c>
      <c r="AI50">
        <v>0</v>
      </c>
      <c r="AJ50">
        <v>0</v>
      </c>
      <c r="AK50">
        <v>16.623109999999997</v>
      </c>
      <c r="AL50">
        <v>0</v>
      </c>
      <c r="AM50">
        <v>0</v>
      </c>
      <c r="AN50">
        <v>0.59302999999999995</v>
      </c>
      <c r="AO50">
        <v>0</v>
      </c>
      <c r="AP50">
        <v>1.1790797088936957</v>
      </c>
      <c r="AQ50">
        <v>0</v>
      </c>
      <c r="AR50">
        <v>1.3548000000000004</v>
      </c>
      <c r="AS50">
        <v>1.6507999999999998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424.6830839611622</v>
      </c>
      <c r="DN50">
        <v>15.813911652835731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4.6780609898906729</v>
      </c>
      <c r="L51">
        <v>201.22208305499888</v>
      </c>
      <c r="M51">
        <v>28.23269447576099</v>
      </c>
      <c r="N51">
        <v>36.245609027838761</v>
      </c>
      <c r="O51">
        <v>0</v>
      </c>
      <c r="P51">
        <v>37.850628468135191</v>
      </c>
      <c r="Q51">
        <v>6.3101714285714277</v>
      </c>
      <c r="R51">
        <v>6.1778176016469377</v>
      </c>
      <c r="S51">
        <v>8.0998511562718978</v>
      </c>
      <c r="T51">
        <v>0</v>
      </c>
      <c r="U51">
        <v>25.702483281319658</v>
      </c>
      <c r="V51">
        <v>6.3569234617308661</v>
      </c>
      <c r="W51">
        <v>10.239588253573647</v>
      </c>
      <c r="X51">
        <v>45.257764705365304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2.7224999999999993</v>
      </c>
      <c r="AG51">
        <v>0</v>
      </c>
      <c r="AH51">
        <v>0</v>
      </c>
      <c r="AI51">
        <v>0</v>
      </c>
      <c r="AJ51">
        <v>0</v>
      </c>
      <c r="AK51">
        <v>16.623109999999997</v>
      </c>
      <c r="AL51">
        <v>0</v>
      </c>
      <c r="AM51">
        <v>0</v>
      </c>
      <c r="AN51">
        <v>0.59302999999999995</v>
      </c>
      <c r="AO51">
        <v>0</v>
      </c>
      <c r="AP51">
        <v>1.1790797088936957</v>
      </c>
      <c r="AQ51">
        <v>0</v>
      </c>
      <c r="AR51">
        <v>2.0322</v>
      </c>
      <c r="AS51">
        <v>1.6507999999999998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425.33616505572735</v>
      </c>
      <c r="DN51">
        <v>15.838230558270514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4.6780609898906729</v>
      </c>
      <c r="L52">
        <v>201.22208305499888</v>
      </c>
      <c r="M52">
        <v>28.23269447576099</v>
      </c>
      <c r="N52">
        <v>36.245609027838761</v>
      </c>
      <c r="O52">
        <v>0</v>
      </c>
      <c r="P52">
        <v>37.850628468135191</v>
      </c>
      <c r="Q52">
        <v>6.3101714285714277</v>
      </c>
      <c r="R52">
        <v>6.1778176016469377</v>
      </c>
      <c r="S52">
        <v>8.0998511562718978</v>
      </c>
      <c r="T52">
        <v>0</v>
      </c>
      <c r="U52">
        <v>25.702483281319658</v>
      </c>
      <c r="V52">
        <v>6.3569234617308661</v>
      </c>
      <c r="W52">
        <v>10.239588253573647</v>
      </c>
      <c r="X52">
        <v>45.257764705365304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2.7224999999999993</v>
      </c>
      <c r="AG52">
        <v>0</v>
      </c>
      <c r="AH52">
        <v>0</v>
      </c>
      <c r="AI52">
        <v>0</v>
      </c>
      <c r="AJ52">
        <v>0</v>
      </c>
      <c r="AK52">
        <v>16.623109999999997</v>
      </c>
      <c r="AL52">
        <v>0</v>
      </c>
      <c r="AM52">
        <v>0</v>
      </c>
      <c r="AN52">
        <v>0.59302999999999995</v>
      </c>
      <c r="AO52">
        <v>0</v>
      </c>
      <c r="AP52">
        <v>1.1790797088936957</v>
      </c>
      <c r="AQ52">
        <v>0</v>
      </c>
      <c r="AR52">
        <v>2.0322</v>
      </c>
      <c r="AS52">
        <v>1.6507999999999998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425.33616505572735</v>
      </c>
      <c r="DN52">
        <v>15.838230558270514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4.6780609898906729</v>
      </c>
      <c r="L53">
        <v>201.22208305499888</v>
      </c>
      <c r="M53">
        <v>28.23269447576099</v>
      </c>
      <c r="N53">
        <v>36.245609027838761</v>
      </c>
      <c r="O53">
        <v>0</v>
      </c>
      <c r="P53">
        <v>37.850628468135191</v>
      </c>
      <c r="Q53">
        <v>6.3101714285714277</v>
      </c>
      <c r="R53">
        <v>6.1780867295141411</v>
      </c>
      <c r="S53">
        <v>8.0998511562718978</v>
      </c>
      <c r="T53">
        <v>0</v>
      </c>
      <c r="U53">
        <v>25.702483281319658</v>
      </c>
      <c r="V53">
        <v>6.3584185815602829</v>
      </c>
      <c r="W53">
        <v>10.239588253573647</v>
      </c>
      <c r="X53">
        <v>45.257764705365304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2.7224999999999993</v>
      </c>
      <c r="AG53">
        <v>0</v>
      </c>
      <c r="AH53">
        <v>0</v>
      </c>
      <c r="AI53">
        <v>0</v>
      </c>
      <c r="AJ53">
        <v>0</v>
      </c>
      <c r="AK53">
        <v>16.623109999999997</v>
      </c>
      <c r="AL53">
        <v>0</v>
      </c>
      <c r="AM53">
        <v>0</v>
      </c>
      <c r="AN53">
        <v>0.59302999999999995</v>
      </c>
      <c r="AO53">
        <v>0</v>
      </c>
      <c r="AP53">
        <v>1.1790797088936957</v>
      </c>
      <c r="AQ53">
        <v>0</v>
      </c>
      <c r="AR53">
        <v>2.0322</v>
      </c>
      <c r="AS53">
        <v>1.6507999999999998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425.33786609233834</v>
      </c>
      <c r="DN53">
        <v>15.838293769356174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4.6780609898906729</v>
      </c>
      <c r="L54">
        <v>155.58811698594488</v>
      </c>
      <c r="M54">
        <v>28.23269447576099</v>
      </c>
      <c r="N54">
        <v>36.245609027838761</v>
      </c>
      <c r="O54">
        <v>0</v>
      </c>
      <c r="P54">
        <v>37.850628468135191</v>
      </c>
      <c r="Q54">
        <v>6.3101714285714277</v>
      </c>
      <c r="R54">
        <v>6.1780867295141411</v>
      </c>
      <c r="S54">
        <v>8.0998511562718978</v>
      </c>
      <c r="T54">
        <v>0</v>
      </c>
      <c r="U54">
        <v>25.702483281319658</v>
      </c>
      <c r="V54">
        <v>6.3584185815602829</v>
      </c>
      <c r="W54">
        <v>10.239588253573647</v>
      </c>
      <c r="X54">
        <v>45.257764705365304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2.7224999999999993</v>
      </c>
      <c r="AG54">
        <v>0</v>
      </c>
      <c r="AH54">
        <v>0</v>
      </c>
      <c r="AI54">
        <v>0</v>
      </c>
      <c r="AJ54">
        <v>0</v>
      </c>
      <c r="AK54">
        <v>16.623109999999997</v>
      </c>
      <c r="AL54">
        <v>0</v>
      </c>
      <c r="AM54">
        <v>0</v>
      </c>
      <c r="AN54">
        <v>0.59302999999999995</v>
      </c>
      <c r="AO54">
        <v>0</v>
      </c>
      <c r="AP54">
        <v>1.1790797088936957</v>
      </c>
      <c r="AQ54">
        <v>0</v>
      </c>
      <c r="AR54">
        <v>2.0322</v>
      </c>
      <c r="AS54">
        <v>1.6507999999999998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381.34215888697258</v>
      </c>
      <c r="DN54">
        <v>14.200034905667881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2.997706074012628</v>
      </c>
      <c r="L55">
        <v>124.46771513582441</v>
      </c>
      <c r="M55">
        <v>28.23269447576099</v>
      </c>
      <c r="N55">
        <v>36.245609027838761</v>
      </c>
      <c r="O55">
        <v>0</v>
      </c>
      <c r="P55">
        <v>37.850628468135191</v>
      </c>
      <c r="Q55">
        <v>3.0001996299722475</v>
      </c>
      <c r="R55">
        <v>6.1780867295141411</v>
      </c>
      <c r="S55">
        <v>8.0998511562718978</v>
      </c>
      <c r="T55">
        <v>0</v>
      </c>
      <c r="U55">
        <v>25.702483281319658</v>
      </c>
      <c r="V55">
        <v>6.3584185815602829</v>
      </c>
      <c r="W55">
        <v>10.239588253573647</v>
      </c>
      <c r="X55">
        <v>45.259731259777311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2.7224999999999993</v>
      </c>
      <c r="AG55">
        <v>0</v>
      </c>
      <c r="AH55">
        <v>0</v>
      </c>
      <c r="AI55">
        <v>0</v>
      </c>
      <c r="AJ55">
        <v>0</v>
      </c>
      <c r="AK55">
        <v>16.623109999999997</v>
      </c>
      <c r="AL55">
        <v>0</v>
      </c>
      <c r="AM55">
        <v>0</v>
      </c>
      <c r="AN55">
        <v>0.59302999999999995</v>
      </c>
      <c r="AO55">
        <v>0</v>
      </c>
      <c r="AP55">
        <v>1.1790797088936957</v>
      </c>
      <c r="AQ55">
        <v>0</v>
      </c>
      <c r="AR55">
        <v>1.5241500000000001</v>
      </c>
      <c r="AS55">
        <v>1.6507999999999998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346.0398907472628</v>
      </c>
      <c r="DN55">
        <v>12.885491035192082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2.997706074012628</v>
      </c>
      <c r="L56">
        <v>124.46601153252661</v>
      </c>
      <c r="M56">
        <v>28.23269447576099</v>
      </c>
      <c r="N56">
        <v>36.245609027838761</v>
      </c>
      <c r="O56">
        <v>0</v>
      </c>
      <c r="P56">
        <v>37.850628468135191</v>
      </c>
      <c r="Q56">
        <v>2.9987488240827846</v>
      </c>
      <c r="R56">
        <v>6.1780867295141411</v>
      </c>
      <c r="S56">
        <v>3.1131084848484849</v>
      </c>
      <c r="T56">
        <v>0</v>
      </c>
      <c r="U56">
        <v>25.702483281319658</v>
      </c>
      <c r="V56">
        <v>6.3584185815602829</v>
      </c>
      <c r="W56">
        <v>10.239588253573647</v>
      </c>
      <c r="X56">
        <v>45.259791911686655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2.7224999999999993</v>
      </c>
      <c r="AG56">
        <v>0</v>
      </c>
      <c r="AH56">
        <v>0</v>
      </c>
      <c r="AI56">
        <v>0</v>
      </c>
      <c r="AJ56">
        <v>0</v>
      </c>
      <c r="AK56">
        <v>16.623109999999997</v>
      </c>
      <c r="AL56">
        <v>0</v>
      </c>
      <c r="AM56">
        <v>0</v>
      </c>
      <c r="AN56">
        <v>0.59302999999999995</v>
      </c>
      <c r="AO56">
        <v>0</v>
      </c>
      <c r="AP56">
        <v>1.1790797088936957</v>
      </c>
      <c r="AQ56">
        <v>0</v>
      </c>
      <c r="AR56">
        <v>1.5241500000000001</v>
      </c>
      <c r="AS56">
        <v>1.6507999999999998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341.22918964273077</v>
      </c>
      <c r="DN56">
        <v>12.706355711022738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4.6780609898906729</v>
      </c>
      <c r="L57">
        <v>109.94766390844049</v>
      </c>
      <c r="M57">
        <v>28.23269447576099</v>
      </c>
      <c r="N57">
        <v>36.245609027838761</v>
      </c>
      <c r="O57">
        <v>0</v>
      </c>
      <c r="P57">
        <v>37.850628468135191</v>
      </c>
      <c r="Q57">
        <v>2.999698952879581</v>
      </c>
      <c r="R57">
        <v>6.1780867295141411</v>
      </c>
      <c r="S57">
        <v>2.9991399999999997</v>
      </c>
      <c r="T57">
        <v>0</v>
      </c>
      <c r="U57">
        <v>25.702483281319658</v>
      </c>
      <c r="V57">
        <v>6.3584185815602829</v>
      </c>
      <c r="W57">
        <v>10.239588253573647</v>
      </c>
      <c r="X57">
        <v>31.29343419805253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2.7224999999999993</v>
      </c>
      <c r="AG57">
        <v>0</v>
      </c>
      <c r="AH57">
        <v>0</v>
      </c>
      <c r="AI57">
        <v>0</v>
      </c>
      <c r="AJ57">
        <v>0</v>
      </c>
      <c r="AK57">
        <v>16.623109999999997</v>
      </c>
      <c r="AL57">
        <v>0</v>
      </c>
      <c r="AM57">
        <v>0</v>
      </c>
      <c r="AN57">
        <v>0.59302999999999995</v>
      </c>
      <c r="AO57">
        <v>0</v>
      </c>
      <c r="AP57">
        <v>1.1790797088936957</v>
      </c>
      <c r="AQ57">
        <v>0</v>
      </c>
      <c r="AR57">
        <v>1.0161</v>
      </c>
      <c r="AS57">
        <v>1.6507999999999998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314.7883433679346</v>
      </c>
      <c r="DN57">
        <v>11.721783207925075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4.6780609898906729</v>
      </c>
      <c r="L58">
        <v>124.46771513582441</v>
      </c>
      <c r="M58">
        <v>28.23269447576099</v>
      </c>
      <c r="N58">
        <v>36.245609027838761</v>
      </c>
      <c r="O58">
        <v>0</v>
      </c>
      <c r="P58">
        <v>37.850628468135191</v>
      </c>
      <c r="Q58">
        <v>2.999698952879581</v>
      </c>
      <c r="R58">
        <v>6.1780867295141411</v>
      </c>
      <c r="S58">
        <v>2.9991399999999997</v>
      </c>
      <c r="T58">
        <v>0</v>
      </c>
      <c r="U58">
        <v>25.702483281319658</v>
      </c>
      <c r="V58">
        <v>6.3584185815602829</v>
      </c>
      <c r="W58">
        <v>10.239588253573647</v>
      </c>
      <c r="X58">
        <v>31.29343419805253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2.7224999999999993</v>
      </c>
      <c r="AG58">
        <v>0</v>
      </c>
      <c r="AH58">
        <v>0</v>
      </c>
      <c r="AI58">
        <v>0</v>
      </c>
      <c r="AJ58">
        <v>0</v>
      </c>
      <c r="AK58">
        <v>16.623109999999997</v>
      </c>
      <c r="AL58">
        <v>0</v>
      </c>
      <c r="AM58">
        <v>0</v>
      </c>
      <c r="AN58">
        <v>0.59302999999999995</v>
      </c>
      <c r="AO58">
        <v>0</v>
      </c>
      <c r="AP58">
        <v>1.1790797088936957</v>
      </c>
      <c r="AQ58">
        <v>0</v>
      </c>
      <c r="AR58">
        <v>1.0161</v>
      </c>
      <c r="AS58">
        <v>1.6507999999999998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328.78712474480949</v>
      </c>
      <c r="DN58">
        <v>12.243053058434104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4.6780609898906729</v>
      </c>
      <c r="L59">
        <v>145.21405900982018</v>
      </c>
      <c r="M59">
        <v>28.23269447576099</v>
      </c>
      <c r="N59">
        <v>36.245609027838761</v>
      </c>
      <c r="O59">
        <v>0</v>
      </c>
      <c r="P59">
        <v>37.850628468135191</v>
      </c>
      <c r="Q59">
        <v>2.999698952879581</v>
      </c>
      <c r="R59">
        <v>6.1780867295141411</v>
      </c>
      <c r="S59">
        <v>8.0931565656565656</v>
      </c>
      <c r="T59">
        <v>0</v>
      </c>
      <c r="U59">
        <v>25.702483281319658</v>
      </c>
      <c r="V59">
        <v>6.3584185815602829</v>
      </c>
      <c r="W59">
        <v>10.239588253573647</v>
      </c>
      <c r="X59">
        <v>31.29343419805253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2.7224999999999993</v>
      </c>
      <c r="AG59">
        <v>0</v>
      </c>
      <c r="AH59">
        <v>0</v>
      </c>
      <c r="AI59">
        <v>0</v>
      </c>
      <c r="AJ59">
        <v>0</v>
      </c>
      <c r="AK59">
        <v>16.623109999999997</v>
      </c>
      <c r="AL59">
        <v>0</v>
      </c>
      <c r="AM59">
        <v>0</v>
      </c>
      <c r="AN59">
        <v>0.59302999999999995</v>
      </c>
      <c r="AO59">
        <v>0</v>
      </c>
      <c r="AP59">
        <v>1.1790797088936957</v>
      </c>
      <c r="AQ59">
        <v>0</v>
      </c>
      <c r="AR59">
        <v>1.0161</v>
      </c>
      <c r="AS59">
        <v>1.6507999999999998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353.69981636924149</v>
      </c>
      <c r="DN59">
        <v>13.170721873654383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4.6780609898906729</v>
      </c>
      <c r="L60">
        <v>155.5868876664222</v>
      </c>
      <c r="M60">
        <v>28.23269447576099</v>
      </c>
      <c r="N60">
        <v>36.245609027838761</v>
      </c>
      <c r="O60">
        <v>0</v>
      </c>
      <c r="P60">
        <v>37.850628468135191</v>
      </c>
      <c r="Q60">
        <v>3.0001996299722475</v>
      </c>
      <c r="R60">
        <v>6.1780867295141411</v>
      </c>
      <c r="S60">
        <v>8.0998511562718978</v>
      </c>
      <c r="T60">
        <v>0</v>
      </c>
      <c r="U60">
        <v>25.702483281319658</v>
      </c>
      <c r="V60">
        <v>6.3584185815602829</v>
      </c>
      <c r="W60">
        <v>10.239588253573647</v>
      </c>
      <c r="X60">
        <v>31.29343419805253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5.0553984000000005</v>
      </c>
      <c r="AF60">
        <v>2.7224999999999993</v>
      </c>
      <c r="AG60">
        <v>0</v>
      </c>
      <c r="AH60">
        <v>0</v>
      </c>
      <c r="AI60">
        <v>0</v>
      </c>
      <c r="AJ60">
        <v>0</v>
      </c>
      <c r="AK60">
        <v>16.623109999999997</v>
      </c>
      <c r="AL60">
        <v>0</v>
      </c>
      <c r="AM60">
        <v>0</v>
      </c>
      <c r="AN60">
        <v>0.59302999999999995</v>
      </c>
      <c r="AO60">
        <v>0</v>
      </c>
      <c r="AP60">
        <v>1.1790797088936957</v>
      </c>
      <c r="AQ60">
        <v>0</v>
      </c>
      <c r="AR60">
        <v>1.0161</v>
      </c>
      <c r="AS60">
        <v>1.6507999999999998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368.58110652129596</v>
      </c>
      <c r="DN60">
        <v>13.724854045909879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4.6780609898906729</v>
      </c>
      <c r="L61">
        <v>176.32753686306228</v>
      </c>
      <c r="M61">
        <v>28.23269447576099</v>
      </c>
      <c r="N61">
        <v>36.245609027838761</v>
      </c>
      <c r="O61">
        <v>0</v>
      </c>
      <c r="P61">
        <v>37.850628468135191</v>
      </c>
      <c r="Q61">
        <v>3.0001996299722475</v>
      </c>
      <c r="R61">
        <v>6.1780867295141411</v>
      </c>
      <c r="S61">
        <v>8.0998511562718978</v>
      </c>
      <c r="T61">
        <v>0</v>
      </c>
      <c r="U61">
        <v>25.702483281319658</v>
      </c>
      <c r="V61">
        <v>6.3584185815602829</v>
      </c>
      <c r="W61">
        <v>10.239588253573647</v>
      </c>
      <c r="X61">
        <v>31.180393682101041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5.0553984000000005</v>
      </c>
      <c r="AF61">
        <v>2.7224999999999993</v>
      </c>
      <c r="AG61">
        <v>0</v>
      </c>
      <c r="AH61">
        <v>0</v>
      </c>
      <c r="AI61">
        <v>0</v>
      </c>
      <c r="AJ61">
        <v>0</v>
      </c>
      <c r="AK61">
        <v>16.623109999999997</v>
      </c>
      <c r="AL61">
        <v>0</v>
      </c>
      <c r="AM61">
        <v>0</v>
      </c>
      <c r="AN61">
        <v>0.59302999999999995</v>
      </c>
      <c r="AO61">
        <v>0</v>
      </c>
      <c r="AP61">
        <v>1.1790797088936957</v>
      </c>
      <c r="AQ61">
        <v>0</v>
      </c>
      <c r="AR61">
        <v>1.0161</v>
      </c>
      <c r="AS61">
        <v>1.6507999999999998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388.46818383805606</v>
      </c>
      <c r="DN61">
        <v>14.46538540983838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4.6780609898906729</v>
      </c>
      <c r="L62">
        <v>176.32814859559045</v>
      </c>
      <c r="M62">
        <v>28.23269447576099</v>
      </c>
      <c r="N62">
        <v>36.245609027838761</v>
      </c>
      <c r="O62">
        <v>0</v>
      </c>
      <c r="P62">
        <v>37.850628468135191</v>
      </c>
      <c r="Q62">
        <v>3.0001996299722475</v>
      </c>
      <c r="R62">
        <v>6.1780867295141411</v>
      </c>
      <c r="S62">
        <v>8.0998511562718978</v>
      </c>
      <c r="T62">
        <v>0</v>
      </c>
      <c r="U62">
        <v>25.702483281319658</v>
      </c>
      <c r="V62">
        <v>6.3584185815602829</v>
      </c>
      <c r="W62">
        <v>10.239588253573647</v>
      </c>
      <c r="X62">
        <v>30.174239927222867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5.0553984000000005</v>
      </c>
      <c r="AF62">
        <v>2.7224999999999993</v>
      </c>
      <c r="AG62">
        <v>0</v>
      </c>
      <c r="AH62">
        <v>0</v>
      </c>
      <c r="AI62">
        <v>0</v>
      </c>
      <c r="AJ62">
        <v>0</v>
      </c>
      <c r="AK62">
        <v>16.623109999999997</v>
      </c>
      <c r="AL62">
        <v>0</v>
      </c>
      <c r="AM62">
        <v>0</v>
      </c>
      <c r="AN62">
        <v>0.59302999999999995</v>
      </c>
      <c r="AO62">
        <v>0</v>
      </c>
      <c r="AP62">
        <v>1.1790797088936957</v>
      </c>
      <c r="AQ62">
        <v>0</v>
      </c>
      <c r="AR62">
        <v>1.0161</v>
      </c>
      <c r="AS62">
        <v>1.6507999999999998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387.49874078584361</v>
      </c>
      <c r="DN62">
        <v>14.429286439700849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4.6780609898906729</v>
      </c>
      <c r="L63">
        <v>176.32844129554655</v>
      </c>
      <c r="M63">
        <v>28.23269447576099</v>
      </c>
      <c r="N63">
        <v>36.245609027838761</v>
      </c>
      <c r="O63">
        <v>0</v>
      </c>
      <c r="P63">
        <v>37.850628468135191</v>
      </c>
      <c r="Q63">
        <v>3.0001996299722475</v>
      </c>
      <c r="R63">
        <v>6.1780867295141411</v>
      </c>
      <c r="S63">
        <v>8.0998511562718978</v>
      </c>
      <c r="T63">
        <v>0</v>
      </c>
      <c r="U63">
        <v>25.702483281319658</v>
      </c>
      <c r="V63">
        <v>6.3584185815602829</v>
      </c>
      <c r="W63">
        <v>10.239588253573647</v>
      </c>
      <c r="X63">
        <v>30.174239927222867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5.0553984000000005</v>
      </c>
      <c r="AF63">
        <v>2.7224999999999993</v>
      </c>
      <c r="AG63">
        <v>0</v>
      </c>
      <c r="AH63">
        <v>0</v>
      </c>
      <c r="AI63">
        <v>0</v>
      </c>
      <c r="AJ63">
        <v>0</v>
      </c>
      <c r="AK63">
        <v>16.623109999999997</v>
      </c>
      <c r="AL63">
        <v>0</v>
      </c>
      <c r="AM63">
        <v>0</v>
      </c>
      <c r="AN63">
        <v>0.59302999999999995</v>
      </c>
      <c r="AO63">
        <v>0</v>
      </c>
      <c r="AP63">
        <v>1.1790797088936957</v>
      </c>
      <c r="AQ63">
        <v>0</v>
      </c>
      <c r="AR63">
        <v>1.0161</v>
      </c>
      <c r="AS63">
        <v>1.6507999999999998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387.49902298155484</v>
      </c>
      <c r="DN63">
        <v>14.42929694394569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4.6780609898906729</v>
      </c>
      <c r="L64">
        <v>201.22296550355736</v>
      </c>
      <c r="M64">
        <v>28.23269447576099</v>
      </c>
      <c r="N64">
        <v>36.245609027838761</v>
      </c>
      <c r="O64">
        <v>0</v>
      </c>
      <c r="P64">
        <v>37.850628468135191</v>
      </c>
      <c r="Q64">
        <v>3.0001996299722475</v>
      </c>
      <c r="R64">
        <v>6.1780867295141411</v>
      </c>
      <c r="S64">
        <v>8.0998511562718978</v>
      </c>
      <c r="T64">
        <v>0</v>
      </c>
      <c r="U64">
        <v>25.702483281319658</v>
      </c>
      <c r="V64">
        <v>6.3584185815602829</v>
      </c>
      <c r="W64">
        <v>10.239588253573647</v>
      </c>
      <c r="X64">
        <v>30.174239927222867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5.0553984000000005</v>
      </c>
      <c r="AF64">
        <v>2.7224999999999993</v>
      </c>
      <c r="AG64">
        <v>0</v>
      </c>
      <c r="AH64">
        <v>0</v>
      </c>
      <c r="AI64">
        <v>0</v>
      </c>
      <c r="AJ64">
        <v>0</v>
      </c>
      <c r="AK64">
        <v>16.623109999999997</v>
      </c>
      <c r="AL64">
        <v>0</v>
      </c>
      <c r="AM64">
        <v>0</v>
      </c>
      <c r="AN64">
        <v>0.59302999999999995</v>
      </c>
      <c r="AO64">
        <v>0</v>
      </c>
      <c r="AP64">
        <v>1.1790797088936957</v>
      </c>
      <c r="AQ64">
        <v>0</v>
      </c>
      <c r="AR64">
        <v>1.0161</v>
      </c>
      <c r="AS64">
        <v>1.6507999999999998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411.4998337485834</v>
      </c>
      <c r="DN64">
        <v>15.323010384927944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4.5949966699663438</v>
      </c>
      <c r="L65">
        <v>201.22813689702772</v>
      </c>
      <c r="M65">
        <v>28.23269447576099</v>
      </c>
      <c r="N65">
        <v>36.245609027838761</v>
      </c>
      <c r="O65">
        <v>0</v>
      </c>
      <c r="P65">
        <v>37.850628468135191</v>
      </c>
      <c r="Q65">
        <v>3.0001996299722475</v>
      </c>
      <c r="R65">
        <v>6.177398898610396</v>
      </c>
      <c r="S65">
        <v>8.0998511562718978</v>
      </c>
      <c r="T65">
        <v>0</v>
      </c>
      <c r="U65">
        <v>25.702483281319658</v>
      </c>
      <c r="V65">
        <v>6.3569234617308661</v>
      </c>
      <c r="W65">
        <v>10.239588253573647</v>
      </c>
      <c r="X65">
        <v>30.174239927222867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5.0553984000000005</v>
      </c>
      <c r="AF65">
        <v>2.7224999999999993</v>
      </c>
      <c r="AG65">
        <v>0</v>
      </c>
      <c r="AH65">
        <v>0</v>
      </c>
      <c r="AI65">
        <v>0</v>
      </c>
      <c r="AJ65">
        <v>0</v>
      </c>
      <c r="AK65">
        <v>16.623109999999997</v>
      </c>
      <c r="AL65">
        <v>0</v>
      </c>
      <c r="AM65">
        <v>0</v>
      </c>
      <c r="AN65">
        <v>0.59302999999999995</v>
      </c>
      <c r="AO65">
        <v>0</v>
      </c>
      <c r="AP65">
        <v>2.5546727026030078</v>
      </c>
      <c r="AQ65">
        <v>0</v>
      </c>
      <c r="AR65">
        <v>1.0161</v>
      </c>
      <c r="AS65">
        <v>2.2698500000000004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413.34558755937178</v>
      </c>
      <c r="DN65">
        <v>15.3918236906618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4.6779972712517761</v>
      </c>
      <c r="L66">
        <v>201.22208305499888</v>
      </c>
      <c r="M66">
        <v>28.23269447576099</v>
      </c>
      <c r="N66">
        <v>36.245609027838761</v>
      </c>
      <c r="O66">
        <v>0</v>
      </c>
      <c r="P66">
        <v>37.850628468135191</v>
      </c>
      <c r="Q66">
        <v>6.3101714285714277</v>
      </c>
      <c r="R66">
        <v>6.1778176016469377</v>
      </c>
      <c r="S66">
        <v>8.0998511562718978</v>
      </c>
      <c r="T66">
        <v>0</v>
      </c>
      <c r="U66">
        <v>25.702483281319658</v>
      </c>
      <c r="V66">
        <v>6.3569234617308661</v>
      </c>
      <c r="W66">
        <v>10.239588253573647</v>
      </c>
      <c r="X66">
        <v>30.174239927222867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5.0553984000000005</v>
      </c>
      <c r="AF66">
        <v>2.7224999999999993</v>
      </c>
      <c r="AG66">
        <v>0</v>
      </c>
      <c r="AH66">
        <v>0</v>
      </c>
      <c r="AI66">
        <v>0</v>
      </c>
      <c r="AJ66">
        <v>0</v>
      </c>
      <c r="AK66">
        <v>16.623109999999997</v>
      </c>
      <c r="AL66">
        <v>0</v>
      </c>
      <c r="AM66">
        <v>0</v>
      </c>
      <c r="AN66">
        <v>0.59302999999999995</v>
      </c>
      <c r="AO66">
        <v>0</v>
      </c>
      <c r="AP66">
        <v>2.5546727026030078</v>
      </c>
      <c r="AQ66">
        <v>0</v>
      </c>
      <c r="AR66">
        <v>1.0161</v>
      </c>
      <c r="AS66">
        <v>2.2698500000000004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416.61131995877275</v>
      </c>
      <c r="DN66">
        <v>15.513428552153117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4.6780529351027962</v>
      </c>
      <c r="L67">
        <v>201.22236424866645</v>
      </c>
      <c r="M67">
        <v>28.23269447576099</v>
      </c>
      <c r="N67">
        <v>36.245609027838761</v>
      </c>
      <c r="O67">
        <v>0</v>
      </c>
      <c r="P67">
        <v>37.850628468135191</v>
      </c>
      <c r="Q67">
        <v>6.3101714285714277</v>
      </c>
      <c r="R67">
        <v>6.1778176016469377</v>
      </c>
      <c r="S67">
        <v>8.0998511562718978</v>
      </c>
      <c r="T67">
        <v>0</v>
      </c>
      <c r="U67">
        <v>25.702483281319658</v>
      </c>
      <c r="V67">
        <v>6.3569234617308661</v>
      </c>
      <c r="W67">
        <v>10.239588253573647</v>
      </c>
      <c r="X67">
        <v>30.174239927222867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5.0553984000000005</v>
      </c>
      <c r="AF67">
        <v>2.7224999999999993</v>
      </c>
      <c r="AG67">
        <v>0</v>
      </c>
      <c r="AH67">
        <v>0</v>
      </c>
      <c r="AI67">
        <v>0</v>
      </c>
      <c r="AJ67">
        <v>0</v>
      </c>
      <c r="AK67">
        <v>16.623109999999997</v>
      </c>
      <c r="AL67">
        <v>0</v>
      </c>
      <c r="AM67">
        <v>0</v>
      </c>
      <c r="AN67">
        <v>0.59302999999999995</v>
      </c>
      <c r="AO67">
        <v>0</v>
      </c>
      <c r="AP67">
        <v>2.5546727026030078</v>
      </c>
      <c r="AQ67">
        <v>0</v>
      </c>
      <c r="AR67">
        <v>1.5241500000000001</v>
      </c>
      <c r="AS67">
        <v>2.2698500000000004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417.10145581107207</v>
      </c>
      <c r="DN67">
        <v>15.531679557372419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4.6780529351027962</v>
      </c>
      <c r="L68">
        <v>201.22338003708137</v>
      </c>
      <c r="M68">
        <v>28.23269447576099</v>
      </c>
      <c r="N68">
        <v>36.245609027838761</v>
      </c>
      <c r="O68">
        <v>0</v>
      </c>
      <c r="P68">
        <v>37.850628468135191</v>
      </c>
      <c r="Q68">
        <v>6.3101714285714277</v>
      </c>
      <c r="R68">
        <v>6.1778176016469377</v>
      </c>
      <c r="S68">
        <v>8.0998511562718978</v>
      </c>
      <c r="T68">
        <v>0</v>
      </c>
      <c r="U68">
        <v>25.702483281319658</v>
      </c>
      <c r="V68">
        <v>6.3569234617308661</v>
      </c>
      <c r="W68">
        <v>10.239588253573647</v>
      </c>
      <c r="X68">
        <v>30.174239927222867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5.0553984000000005</v>
      </c>
      <c r="AF68">
        <v>2.7224999999999993</v>
      </c>
      <c r="AG68">
        <v>0</v>
      </c>
      <c r="AH68">
        <v>0</v>
      </c>
      <c r="AI68">
        <v>0</v>
      </c>
      <c r="AJ68">
        <v>0</v>
      </c>
      <c r="AK68">
        <v>16.623109999999997</v>
      </c>
      <c r="AL68">
        <v>0</v>
      </c>
      <c r="AM68">
        <v>0</v>
      </c>
      <c r="AN68">
        <v>0.59302999999999995</v>
      </c>
      <c r="AO68">
        <v>0</v>
      </c>
      <c r="AP68">
        <v>2.5546727026030078</v>
      </c>
      <c r="AQ68">
        <v>0</v>
      </c>
      <c r="AR68">
        <v>1.5241500000000001</v>
      </c>
      <c r="AS68">
        <v>2.2698500000000004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417.10243512189373</v>
      </c>
      <c r="DN68">
        <v>15.531716034965646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4.6780529351027962</v>
      </c>
      <c r="L69">
        <v>201.22859143210007</v>
      </c>
      <c r="M69">
        <v>28.23269447576099</v>
      </c>
      <c r="N69">
        <v>36.245609027838761</v>
      </c>
      <c r="O69">
        <v>0</v>
      </c>
      <c r="P69">
        <v>37.850628468135191</v>
      </c>
      <c r="Q69">
        <v>6.3101714285714277</v>
      </c>
      <c r="R69">
        <v>6.1778176016469377</v>
      </c>
      <c r="S69">
        <v>8.0998511562718978</v>
      </c>
      <c r="T69">
        <v>0</v>
      </c>
      <c r="U69">
        <v>25.702483281319658</v>
      </c>
      <c r="V69">
        <v>6.3569234617308661</v>
      </c>
      <c r="W69">
        <v>10.239588253573647</v>
      </c>
      <c r="X69">
        <v>30.174239927222867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5.0553984000000005</v>
      </c>
      <c r="AF69">
        <v>2.7224999999999993</v>
      </c>
      <c r="AG69">
        <v>0</v>
      </c>
      <c r="AH69">
        <v>0</v>
      </c>
      <c r="AI69">
        <v>0</v>
      </c>
      <c r="AJ69">
        <v>0</v>
      </c>
      <c r="AK69">
        <v>16.623109999999997</v>
      </c>
      <c r="AL69">
        <v>0</v>
      </c>
      <c r="AM69">
        <v>0</v>
      </c>
      <c r="AN69">
        <v>0.59302999999999995</v>
      </c>
      <c r="AO69">
        <v>0</v>
      </c>
      <c r="AP69">
        <v>2.5546727026030078</v>
      </c>
      <c r="AQ69">
        <v>0</v>
      </c>
      <c r="AR69">
        <v>1.5241500000000001</v>
      </c>
      <c r="AS69">
        <v>2.2698500000000004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417.10745945049217</v>
      </c>
      <c r="DN69">
        <v>15.531903101385913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4.6780529351027962</v>
      </c>
      <c r="L70">
        <v>201.22181937205733</v>
      </c>
      <c r="M70">
        <v>28.23269447576099</v>
      </c>
      <c r="N70">
        <v>36.245609027838761</v>
      </c>
      <c r="O70">
        <v>0</v>
      </c>
      <c r="P70">
        <v>37.850628468135191</v>
      </c>
      <c r="Q70">
        <v>6.3101714285714277</v>
      </c>
      <c r="R70">
        <v>6.1778176016469377</v>
      </c>
      <c r="S70">
        <v>8.0998511562718978</v>
      </c>
      <c r="T70">
        <v>0</v>
      </c>
      <c r="U70">
        <v>25.702483281319658</v>
      </c>
      <c r="V70">
        <v>6.3569234617308661</v>
      </c>
      <c r="W70">
        <v>10.239588253573647</v>
      </c>
      <c r="X70">
        <v>30.174239927222867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5.0553984000000005</v>
      </c>
      <c r="AF70">
        <v>2.7224999999999993</v>
      </c>
      <c r="AG70">
        <v>0</v>
      </c>
      <c r="AH70">
        <v>0</v>
      </c>
      <c r="AI70">
        <v>0</v>
      </c>
      <c r="AJ70">
        <v>0</v>
      </c>
      <c r="AK70">
        <v>16.623109999999997</v>
      </c>
      <c r="AL70">
        <v>0</v>
      </c>
      <c r="AM70">
        <v>0</v>
      </c>
      <c r="AN70">
        <v>0.59302999999999995</v>
      </c>
      <c r="AO70">
        <v>0</v>
      </c>
      <c r="AP70">
        <v>2.5546727026030078</v>
      </c>
      <c r="AQ70">
        <v>0</v>
      </c>
      <c r="AR70">
        <v>1.5241500000000001</v>
      </c>
      <c r="AS70">
        <v>2.2698500000000004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417.10093050132053</v>
      </c>
      <c r="DN70">
        <v>15.53165999051483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4.6780529351027962</v>
      </c>
      <c r="L71">
        <v>201.22419302546086</v>
      </c>
      <c r="M71">
        <v>28.23269447576099</v>
      </c>
      <c r="N71">
        <v>36.245609027838761</v>
      </c>
      <c r="O71">
        <v>0</v>
      </c>
      <c r="P71">
        <v>37.850628468135191</v>
      </c>
      <c r="Q71">
        <v>5.041603227272728</v>
      </c>
      <c r="R71">
        <v>6.1778176016469377</v>
      </c>
      <c r="S71">
        <v>8.0998511562718978</v>
      </c>
      <c r="T71">
        <v>0</v>
      </c>
      <c r="U71">
        <v>25.702483281319658</v>
      </c>
      <c r="V71">
        <v>6.3569234617308661</v>
      </c>
      <c r="W71">
        <v>11.586767302762746</v>
      </c>
      <c r="X71">
        <v>30.174239927222867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5.0553984000000005</v>
      </c>
      <c r="AF71">
        <v>2.7224999999999993</v>
      </c>
      <c r="AG71">
        <v>0</v>
      </c>
      <c r="AH71">
        <v>5.8108000000000013</v>
      </c>
      <c r="AI71">
        <v>0</v>
      </c>
      <c r="AJ71">
        <v>0</v>
      </c>
      <c r="AK71">
        <v>16.623109999999997</v>
      </c>
      <c r="AL71">
        <v>0</v>
      </c>
      <c r="AM71">
        <v>0</v>
      </c>
      <c r="AN71">
        <v>0.59302999999999995</v>
      </c>
      <c r="AO71">
        <v>0</v>
      </c>
      <c r="AP71">
        <v>1.1790797088936957</v>
      </c>
      <c r="AQ71">
        <v>4.7745099999999994</v>
      </c>
      <c r="AR71">
        <v>1.5241500000000001</v>
      </c>
      <c r="AS71">
        <v>2.2698500000000004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426.0581761243979</v>
      </c>
      <c r="DN71">
        <v>15.865115875022122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4.6780529351027962</v>
      </c>
      <c r="L72">
        <v>201.22419302546086</v>
      </c>
      <c r="M72">
        <v>28.23269447576099</v>
      </c>
      <c r="N72">
        <v>36.245609027838761</v>
      </c>
      <c r="O72">
        <v>0</v>
      </c>
      <c r="P72">
        <v>37.850628468135191</v>
      </c>
      <c r="Q72">
        <v>6.1814904181256436</v>
      </c>
      <c r="R72">
        <v>6.1778176016469377</v>
      </c>
      <c r="S72">
        <v>8.0998511562718978</v>
      </c>
      <c r="T72">
        <v>0</v>
      </c>
      <c r="U72">
        <v>25.702483281319658</v>
      </c>
      <c r="V72">
        <v>6.3569234617308661</v>
      </c>
      <c r="W72">
        <v>11.586767302762746</v>
      </c>
      <c r="X72">
        <v>30.174239927222867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5.0553984000000005</v>
      </c>
      <c r="AF72">
        <v>2.7224999999999993</v>
      </c>
      <c r="AG72">
        <v>0</v>
      </c>
      <c r="AH72">
        <v>11.621600000000003</v>
      </c>
      <c r="AI72">
        <v>0</v>
      </c>
      <c r="AJ72">
        <v>0</v>
      </c>
      <c r="AK72">
        <v>16.623109999999997</v>
      </c>
      <c r="AL72">
        <v>0</v>
      </c>
      <c r="AM72">
        <v>0</v>
      </c>
      <c r="AN72">
        <v>0.59302999999999995</v>
      </c>
      <c r="AO72">
        <v>0</v>
      </c>
      <c r="AP72">
        <v>1.1790797088936957</v>
      </c>
      <c r="AQ72">
        <v>4.7745099999999994</v>
      </c>
      <c r="AR72">
        <v>1.5241500000000001</v>
      </c>
      <c r="AS72">
        <v>2.2698500000000004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432.75933370002798</v>
      </c>
      <c r="DN72">
        <v>16.114645490244946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4.6780529351027962</v>
      </c>
      <c r="L73">
        <v>201.22419302546086</v>
      </c>
      <c r="M73">
        <v>28.23269447576099</v>
      </c>
      <c r="N73">
        <v>36.245609027838761</v>
      </c>
      <c r="O73">
        <v>0</v>
      </c>
      <c r="P73">
        <v>37.850628468135191</v>
      </c>
      <c r="Q73">
        <v>5.1693760762607628</v>
      </c>
      <c r="R73">
        <v>6.1778176016469377</v>
      </c>
      <c r="S73">
        <v>8.0998511562718978</v>
      </c>
      <c r="T73">
        <v>0</v>
      </c>
      <c r="U73">
        <v>25.702483281319658</v>
      </c>
      <c r="V73">
        <v>6.3569234617308661</v>
      </c>
      <c r="W73">
        <v>11.730252237591539</v>
      </c>
      <c r="X73">
        <v>30.17308933656787</v>
      </c>
      <c r="Y73">
        <v>0</v>
      </c>
      <c r="Z73">
        <v>0</v>
      </c>
      <c r="AA73">
        <v>2.1568172249701116</v>
      </c>
      <c r="AB73">
        <v>4.0409199999999998</v>
      </c>
      <c r="AC73">
        <v>0</v>
      </c>
      <c r="AD73">
        <v>0.40529999999999988</v>
      </c>
      <c r="AE73">
        <v>5.0553984000000005</v>
      </c>
      <c r="AF73">
        <v>2.7224999999999993</v>
      </c>
      <c r="AG73">
        <v>0</v>
      </c>
      <c r="AH73">
        <v>21.790500000000002</v>
      </c>
      <c r="AI73">
        <v>1.1718000000000002</v>
      </c>
      <c r="AJ73">
        <v>0</v>
      </c>
      <c r="AK73">
        <v>16.623109999999997</v>
      </c>
      <c r="AL73">
        <v>0</v>
      </c>
      <c r="AM73">
        <v>0</v>
      </c>
      <c r="AN73">
        <v>0.59302999999999995</v>
      </c>
      <c r="AO73">
        <v>0</v>
      </c>
      <c r="AP73">
        <v>1.1790797088936957</v>
      </c>
      <c r="AQ73">
        <v>9.5490199999999987</v>
      </c>
      <c r="AR73">
        <v>2.3709000000000007</v>
      </c>
      <c r="AS73">
        <v>2.2698500000000004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454.63974375032507</v>
      </c>
      <c r="DN73">
        <v>16.929452667226897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4.6780529351027962</v>
      </c>
      <c r="L74">
        <v>201.22419302546086</v>
      </c>
      <c r="M74">
        <v>28.23269447576099</v>
      </c>
      <c r="N74">
        <v>36.245609027838761</v>
      </c>
      <c r="O74">
        <v>0</v>
      </c>
      <c r="P74">
        <v>37.850628468135191</v>
      </c>
      <c r="Q74">
        <v>5.1693760762607628</v>
      </c>
      <c r="R74">
        <v>6.1778176016469377</v>
      </c>
      <c r="S74">
        <v>8.0998511562718978</v>
      </c>
      <c r="T74">
        <v>0</v>
      </c>
      <c r="U74">
        <v>25.702483281319658</v>
      </c>
      <c r="V74">
        <v>6.3569234617308661</v>
      </c>
      <c r="W74">
        <v>11.730252237591539</v>
      </c>
      <c r="X74">
        <v>30.17308933656787</v>
      </c>
      <c r="Y74">
        <v>0</v>
      </c>
      <c r="Z74">
        <v>0</v>
      </c>
      <c r="AA74">
        <v>4.2651666471319052</v>
      </c>
      <c r="AB74">
        <v>4.0409199999999998</v>
      </c>
      <c r="AC74">
        <v>0</v>
      </c>
      <c r="AD74">
        <v>2.4318</v>
      </c>
      <c r="AE74">
        <v>5.0553984000000005</v>
      </c>
      <c r="AF74">
        <v>2.7224999999999993</v>
      </c>
      <c r="AG74">
        <v>0</v>
      </c>
      <c r="AH74">
        <v>29.054000000000002</v>
      </c>
      <c r="AI74">
        <v>5.0168664000000005</v>
      </c>
      <c r="AJ74">
        <v>0</v>
      </c>
      <c r="AK74">
        <v>16.623109999999997</v>
      </c>
      <c r="AL74">
        <v>0</v>
      </c>
      <c r="AM74">
        <v>1.3905999999999996</v>
      </c>
      <c r="AN74">
        <v>0.59302999999999995</v>
      </c>
      <c r="AO74">
        <v>0</v>
      </c>
      <c r="AP74">
        <v>1.1790797088936957</v>
      </c>
      <c r="AQ74">
        <v>14.323529999999995</v>
      </c>
      <c r="AR74">
        <v>12.193200000000003</v>
      </c>
      <c r="AS74">
        <v>2.2698500000000004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484.74933517657826</v>
      </c>
      <c r="DN74">
        <v>18.050687063135598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4.6780529351027962</v>
      </c>
      <c r="L75">
        <v>201.22419302546086</v>
      </c>
      <c r="M75">
        <v>28.23269447576099</v>
      </c>
      <c r="N75">
        <v>36.245609027838761</v>
      </c>
      <c r="O75">
        <v>0</v>
      </c>
      <c r="P75">
        <v>37.850628468135191</v>
      </c>
      <c r="Q75">
        <v>5.1693760762607628</v>
      </c>
      <c r="R75">
        <v>6.1778176016469377</v>
      </c>
      <c r="S75">
        <v>8.0998511562718978</v>
      </c>
      <c r="T75">
        <v>0</v>
      </c>
      <c r="U75">
        <v>25.702483281319658</v>
      </c>
      <c r="V75">
        <v>6.3569234617308661</v>
      </c>
      <c r="W75">
        <v>12.104097003154573</v>
      </c>
      <c r="X75">
        <v>30.17308933656787</v>
      </c>
      <c r="Y75">
        <v>0</v>
      </c>
      <c r="Z75">
        <v>0.67500000000000004</v>
      </c>
      <c r="AA75">
        <v>6.7854923931643958</v>
      </c>
      <c r="AB75">
        <v>8.0818399999999997</v>
      </c>
      <c r="AC75">
        <v>0</v>
      </c>
      <c r="AD75">
        <v>8.4091643999999999</v>
      </c>
      <c r="AE75">
        <v>10.110796800000001</v>
      </c>
      <c r="AF75">
        <v>5.4450000000000003</v>
      </c>
      <c r="AG75">
        <v>0</v>
      </c>
      <c r="AH75">
        <v>34.283720000000002</v>
      </c>
      <c r="AI75">
        <v>10.033732800000001</v>
      </c>
      <c r="AJ75">
        <v>0</v>
      </c>
      <c r="AK75">
        <v>16.623109999999997</v>
      </c>
      <c r="AL75">
        <v>0</v>
      </c>
      <c r="AM75">
        <v>1.3905999999999996</v>
      </c>
      <c r="AN75">
        <v>0.59302999999999995</v>
      </c>
      <c r="AO75">
        <v>0</v>
      </c>
      <c r="AP75">
        <v>1.1790797088936957</v>
      </c>
      <c r="AQ75">
        <v>14.323529999999995</v>
      </c>
      <c r="AR75">
        <v>12.193200000000003</v>
      </c>
      <c r="AS75">
        <v>2.2698500000000004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515.22634947531469</v>
      </c>
      <c r="DN75">
        <v>19.185612475994567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4.6780529351027962</v>
      </c>
      <c r="L76">
        <v>201.22419302546086</v>
      </c>
      <c r="M76">
        <v>28.23269447576099</v>
      </c>
      <c r="N76">
        <v>36.245609027838761</v>
      </c>
      <c r="O76">
        <v>0</v>
      </c>
      <c r="P76">
        <v>37.850628468135191</v>
      </c>
      <c r="Q76">
        <v>5.3580670470756058</v>
      </c>
      <c r="R76">
        <v>6.1778176016469377</v>
      </c>
      <c r="S76">
        <v>8.0998511562718978</v>
      </c>
      <c r="T76">
        <v>0</v>
      </c>
      <c r="U76">
        <v>25.702483281319658</v>
      </c>
      <c r="V76">
        <v>6.3569234617308661</v>
      </c>
      <c r="W76">
        <v>12.104097003154573</v>
      </c>
      <c r="X76">
        <v>30.17308933656787</v>
      </c>
      <c r="Y76">
        <v>0</v>
      </c>
      <c r="Z76">
        <v>4.0014000000000012</v>
      </c>
      <c r="AA76">
        <v>9.6935605616634248</v>
      </c>
      <c r="AB76">
        <v>12.12276</v>
      </c>
      <c r="AC76">
        <v>2.9693200000000002</v>
      </c>
      <c r="AD76">
        <v>11.212219200000002</v>
      </c>
      <c r="AE76">
        <v>15.166195200000001</v>
      </c>
      <c r="AF76">
        <v>6.0499999999999989</v>
      </c>
      <c r="AG76">
        <v>0</v>
      </c>
      <c r="AH76">
        <v>43.058028000000014</v>
      </c>
      <c r="AI76">
        <v>10.033732800000001</v>
      </c>
      <c r="AJ76">
        <v>0</v>
      </c>
      <c r="AK76">
        <v>16.623109999999997</v>
      </c>
      <c r="AL76">
        <v>0</v>
      </c>
      <c r="AM76">
        <v>3.2327359999999996</v>
      </c>
      <c r="AN76">
        <v>0.59302999999999995</v>
      </c>
      <c r="AO76">
        <v>0</v>
      </c>
      <c r="AP76">
        <v>1.1790797088936957</v>
      </c>
      <c r="AQ76">
        <v>14.323529999999995</v>
      </c>
      <c r="AR76">
        <v>2.7096000000000005</v>
      </c>
      <c r="AS76">
        <v>2.2698500000000004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537.42921439060513</v>
      </c>
      <c r="DN76">
        <v>20.012443900018152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4.6780529351027962</v>
      </c>
      <c r="L77">
        <v>201.22419302546086</v>
      </c>
      <c r="M77">
        <v>28.23269447576099</v>
      </c>
      <c r="N77">
        <v>36.245609027838761</v>
      </c>
      <c r="O77">
        <v>0</v>
      </c>
      <c r="P77">
        <v>37.850628468135191</v>
      </c>
      <c r="Q77">
        <v>5.3580670470756058</v>
      </c>
      <c r="R77">
        <v>6.1778176016469377</v>
      </c>
      <c r="S77">
        <v>8.0998511562718978</v>
      </c>
      <c r="T77">
        <v>0</v>
      </c>
      <c r="U77">
        <v>25.702483281319658</v>
      </c>
      <c r="V77">
        <v>6.3569234617308661</v>
      </c>
      <c r="W77">
        <v>12.104097003154573</v>
      </c>
      <c r="X77">
        <v>30.17308933656787</v>
      </c>
      <c r="Y77">
        <v>0</v>
      </c>
      <c r="Z77">
        <v>4.0014000000000012</v>
      </c>
      <c r="AA77">
        <v>11.632272673996107</v>
      </c>
      <c r="AB77">
        <v>12.12276</v>
      </c>
      <c r="AC77">
        <v>2.9693200000000002</v>
      </c>
      <c r="AD77">
        <v>11.212219200000002</v>
      </c>
      <c r="AE77">
        <v>15.166195200000001</v>
      </c>
      <c r="AF77">
        <v>6.0499999999999989</v>
      </c>
      <c r="AG77">
        <v>0</v>
      </c>
      <c r="AH77">
        <v>43.058028000000014</v>
      </c>
      <c r="AI77">
        <v>10.033732800000001</v>
      </c>
      <c r="AJ77">
        <v>0</v>
      </c>
      <c r="AK77">
        <v>16.623109999999997</v>
      </c>
      <c r="AL77">
        <v>0</v>
      </c>
      <c r="AM77">
        <v>3.2327359999999996</v>
      </c>
      <c r="AN77">
        <v>0.59302999999999995</v>
      </c>
      <c r="AO77">
        <v>0</v>
      </c>
      <c r="AP77">
        <v>1.1790797088936957</v>
      </c>
      <c r="AQ77">
        <v>14.323529999999995</v>
      </c>
      <c r="AR77">
        <v>2.0322</v>
      </c>
      <c r="AS77">
        <v>2.2698500000000004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538.64520152257967</v>
      </c>
      <c r="DN77">
        <v>20.057768880376198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4.6780529351027962</v>
      </c>
      <c r="L78">
        <v>201.22419302546086</v>
      </c>
      <c r="M78">
        <v>28.23269447576099</v>
      </c>
      <c r="N78">
        <v>36.245609027838761</v>
      </c>
      <c r="O78">
        <v>0</v>
      </c>
      <c r="P78">
        <v>37.850628468135191</v>
      </c>
      <c r="Q78">
        <v>5.3580670470756058</v>
      </c>
      <c r="R78">
        <v>6.1778176016469377</v>
      </c>
      <c r="S78">
        <v>8.0998511562718978</v>
      </c>
      <c r="T78">
        <v>0</v>
      </c>
      <c r="U78">
        <v>25.702483281319658</v>
      </c>
      <c r="V78">
        <v>6.3569234617308661</v>
      </c>
      <c r="W78">
        <v>12.104097003154573</v>
      </c>
      <c r="X78">
        <v>30.17308933656787</v>
      </c>
      <c r="Y78">
        <v>0</v>
      </c>
      <c r="Z78">
        <v>4.0014000000000012</v>
      </c>
      <c r="AA78">
        <v>11.632272673996107</v>
      </c>
      <c r="AB78">
        <v>12.12276</v>
      </c>
      <c r="AC78">
        <v>2.9693200000000002</v>
      </c>
      <c r="AD78">
        <v>11.212219200000002</v>
      </c>
      <c r="AE78">
        <v>15.166195200000001</v>
      </c>
      <c r="AF78">
        <v>6.0499999999999989</v>
      </c>
      <c r="AG78">
        <v>0</v>
      </c>
      <c r="AH78">
        <v>43.058028000000014</v>
      </c>
      <c r="AI78">
        <v>10.033732800000001</v>
      </c>
      <c r="AJ78">
        <v>0</v>
      </c>
      <c r="AK78">
        <v>16.623109999999997</v>
      </c>
      <c r="AL78">
        <v>0</v>
      </c>
      <c r="AM78">
        <v>3.2327359999999996</v>
      </c>
      <c r="AN78">
        <v>0.59302999999999995</v>
      </c>
      <c r="AO78">
        <v>0</v>
      </c>
      <c r="AP78">
        <v>1.1790797088936957</v>
      </c>
      <c r="AQ78">
        <v>14.323529999999995</v>
      </c>
      <c r="AR78">
        <v>2.0322</v>
      </c>
      <c r="AS78">
        <v>2.2698500000000004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538.64520152257967</v>
      </c>
      <c r="DN78">
        <v>20.057768880376198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4.6780529351027962</v>
      </c>
      <c r="L79">
        <v>201.22158907910708</v>
      </c>
      <c r="M79">
        <v>28.23269447576099</v>
      </c>
      <c r="N79">
        <v>36.245609027838761</v>
      </c>
      <c r="O79">
        <v>0</v>
      </c>
      <c r="P79">
        <v>37.850628468135191</v>
      </c>
      <c r="Q79">
        <v>5.1702798501248948</v>
      </c>
      <c r="R79">
        <v>6.1778176016469377</v>
      </c>
      <c r="S79">
        <v>8.0998511562718978</v>
      </c>
      <c r="T79">
        <v>0</v>
      </c>
      <c r="U79">
        <v>25.702483281319658</v>
      </c>
      <c r="V79">
        <v>6.3569234617308661</v>
      </c>
      <c r="W79">
        <v>12.655622015581804</v>
      </c>
      <c r="X79">
        <v>30.17308933656787</v>
      </c>
      <c r="Y79">
        <v>0</v>
      </c>
      <c r="Z79">
        <v>4.0014000000000012</v>
      </c>
      <c r="AA79">
        <v>7.997187463372323</v>
      </c>
      <c r="AB79">
        <v>12.12276</v>
      </c>
      <c r="AC79">
        <v>4.6884000000000006</v>
      </c>
      <c r="AD79">
        <v>11.212219200000002</v>
      </c>
      <c r="AE79">
        <v>15.166195200000001</v>
      </c>
      <c r="AF79">
        <v>6.0499999999999989</v>
      </c>
      <c r="AG79">
        <v>0</v>
      </c>
      <c r="AH79">
        <v>42.999919999999996</v>
      </c>
      <c r="AI79">
        <v>5.0168664000000005</v>
      </c>
      <c r="AJ79">
        <v>0</v>
      </c>
      <c r="AK79">
        <v>16.623109999999997</v>
      </c>
      <c r="AL79">
        <v>0</v>
      </c>
      <c r="AM79">
        <v>3.2327359999999996</v>
      </c>
      <c r="AN79">
        <v>0.59302999999999995</v>
      </c>
      <c r="AO79">
        <v>0</v>
      </c>
      <c r="AP79">
        <v>1.1790797088936957</v>
      </c>
      <c r="AQ79">
        <v>14.323529999999995</v>
      </c>
      <c r="AR79">
        <v>2.0322</v>
      </c>
      <c r="AS79">
        <v>2.2698500000000004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532.25344939784998</v>
      </c>
      <c r="DN79">
        <v>19.819675263604729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4.6780529351027962</v>
      </c>
      <c r="L80">
        <v>201.22158907910708</v>
      </c>
      <c r="M80">
        <v>28.23269447576099</v>
      </c>
      <c r="N80">
        <v>36.245609027838761</v>
      </c>
      <c r="O80">
        <v>0</v>
      </c>
      <c r="P80">
        <v>37.850628468135191</v>
      </c>
      <c r="Q80">
        <v>5.1702798501248948</v>
      </c>
      <c r="R80">
        <v>6.1778176016469377</v>
      </c>
      <c r="S80">
        <v>8.0998511562718978</v>
      </c>
      <c r="T80">
        <v>0</v>
      </c>
      <c r="U80">
        <v>25.702483281319658</v>
      </c>
      <c r="V80">
        <v>6.3569234617308661</v>
      </c>
      <c r="W80">
        <v>12.655622015581804</v>
      </c>
      <c r="X80">
        <v>30.17308933656787</v>
      </c>
      <c r="Y80">
        <v>0</v>
      </c>
      <c r="Z80">
        <v>4.0014000000000012</v>
      </c>
      <c r="AA80">
        <v>7.997187463372323</v>
      </c>
      <c r="AB80">
        <v>12.12276</v>
      </c>
      <c r="AC80">
        <v>4.6884000000000006</v>
      </c>
      <c r="AD80">
        <v>11.212219200000002</v>
      </c>
      <c r="AE80">
        <v>15.166195200000001</v>
      </c>
      <c r="AF80">
        <v>6.0499999999999989</v>
      </c>
      <c r="AG80">
        <v>0</v>
      </c>
      <c r="AH80">
        <v>40.67560000000001</v>
      </c>
      <c r="AI80">
        <v>1.1718000000000002</v>
      </c>
      <c r="AJ80">
        <v>0</v>
      </c>
      <c r="AK80">
        <v>16.623109999999997</v>
      </c>
      <c r="AL80">
        <v>0</v>
      </c>
      <c r="AM80">
        <v>3.2327359999999996</v>
      </c>
      <c r="AN80">
        <v>0.59302999999999995</v>
      </c>
      <c r="AO80">
        <v>0</v>
      </c>
      <c r="AP80">
        <v>1.1790797088936957</v>
      </c>
      <c r="AQ80">
        <v>14.323529999999995</v>
      </c>
      <c r="AR80">
        <v>2.0322</v>
      </c>
      <c r="AS80">
        <v>2.2698500000000004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526.30554394176306</v>
      </c>
      <c r="DN80">
        <v>19.598194319691757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4.6780529351027962</v>
      </c>
      <c r="L81">
        <v>201.22158907910708</v>
      </c>
      <c r="M81">
        <v>28.23269447576099</v>
      </c>
      <c r="N81">
        <v>36.245609027838761</v>
      </c>
      <c r="O81">
        <v>0</v>
      </c>
      <c r="P81">
        <v>37.850628468135191</v>
      </c>
      <c r="Q81">
        <v>5.1702798501248948</v>
      </c>
      <c r="R81">
        <v>6.1778176016469377</v>
      </c>
      <c r="S81">
        <v>8.0998511562718978</v>
      </c>
      <c r="T81">
        <v>0</v>
      </c>
      <c r="U81">
        <v>25.702483281319658</v>
      </c>
      <c r="V81">
        <v>6.3569234617308661</v>
      </c>
      <c r="W81">
        <v>13.039533691406252</v>
      </c>
      <c r="X81">
        <v>30.17308933656787</v>
      </c>
      <c r="Y81">
        <v>0</v>
      </c>
      <c r="Z81">
        <v>4.0014000000000012</v>
      </c>
      <c r="AA81">
        <v>7.9487196605640058</v>
      </c>
      <c r="AB81">
        <v>12.12276</v>
      </c>
      <c r="AC81">
        <v>4.6884000000000006</v>
      </c>
      <c r="AD81">
        <v>11.212219200000002</v>
      </c>
      <c r="AE81">
        <v>15.166195200000001</v>
      </c>
      <c r="AF81">
        <v>6.0499999999999989</v>
      </c>
      <c r="AG81">
        <v>0</v>
      </c>
      <c r="AH81">
        <v>37.77020000000001</v>
      </c>
      <c r="AI81">
        <v>0</v>
      </c>
      <c r="AJ81">
        <v>0</v>
      </c>
      <c r="AK81">
        <v>16.623109999999997</v>
      </c>
      <c r="AL81">
        <v>0</v>
      </c>
      <c r="AM81">
        <v>3.2327359999999996</v>
      </c>
      <c r="AN81">
        <v>0.59302999999999995</v>
      </c>
      <c r="AO81">
        <v>0</v>
      </c>
      <c r="AP81">
        <v>1.1790797088936957</v>
      </c>
      <c r="AQ81">
        <v>14.323529999999995</v>
      </c>
      <c r="AR81">
        <v>2.0322</v>
      </c>
      <c r="AS81">
        <v>2.2698500000000004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522.69811774041455</v>
      </c>
      <c r="DN81">
        <v>19.463864394056397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4.6780529351027962</v>
      </c>
      <c r="L82">
        <v>201.22158907910708</v>
      </c>
      <c r="M82">
        <v>28.23269447576099</v>
      </c>
      <c r="N82">
        <v>36.245609027838761</v>
      </c>
      <c r="O82">
        <v>0</v>
      </c>
      <c r="P82">
        <v>37.850628468135191</v>
      </c>
      <c r="Q82">
        <v>5.1702798501248948</v>
      </c>
      <c r="R82">
        <v>6.1778176016469377</v>
      </c>
      <c r="S82">
        <v>8.0998511562718978</v>
      </c>
      <c r="T82">
        <v>0</v>
      </c>
      <c r="U82">
        <v>25.702483281319658</v>
      </c>
      <c r="V82">
        <v>6.3569234617308661</v>
      </c>
      <c r="W82">
        <v>13.039533691406252</v>
      </c>
      <c r="X82">
        <v>30.17308933656787</v>
      </c>
      <c r="Y82">
        <v>0</v>
      </c>
      <c r="Z82">
        <v>4.0014000000000012</v>
      </c>
      <c r="AA82">
        <v>4.1197632387069545</v>
      </c>
      <c r="AB82">
        <v>8.0818399999999997</v>
      </c>
      <c r="AC82">
        <v>0</v>
      </c>
      <c r="AD82">
        <v>5.6061096000000008</v>
      </c>
      <c r="AE82">
        <v>15.166195200000001</v>
      </c>
      <c r="AF82">
        <v>3.0249999999999995</v>
      </c>
      <c r="AG82">
        <v>0</v>
      </c>
      <c r="AH82">
        <v>31.959400000000009</v>
      </c>
      <c r="AI82">
        <v>0</v>
      </c>
      <c r="AJ82">
        <v>0</v>
      </c>
      <c r="AK82">
        <v>16.623109999999997</v>
      </c>
      <c r="AL82">
        <v>0</v>
      </c>
      <c r="AM82">
        <v>1.3905999999999996</v>
      </c>
      <c r="AN82">
        <v>0.59302999999999995</v>
      </c>
      <c r="AO82">
        <v>0</v>
      </c>
      <c r="AP82">
        <v>1.1790797088936957</v>
      </c>
      <c r="AQ82">
        <v>14.323529999999995</v>
      </c>
      <c r="AR82">
        <v>2.7096000000000005</v>
      </c>
      <c r="AS82">
        <v>2.2698500000000004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495.54440334801734</v>
      </c>
      <c r="DN82">
        <v>18.452656764596572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4.6780529351027962</v>
      </c>
      <c r="L83">
        <v>176.33409919398673</v>
      </c>
      <c r="M83">
        <v>28.23269447576099</v>
      </c>
      <c r="N83">
        <v>36.245609027838761</v>
      </c>
      <c r="O83">
        <v>0</v>
      </c>
      <c r="P83">
        <v>37.850628468135191</v>
      </c>
      <c r="Q83">
        <v>3.1131434732497083</v>
      </c>
      <c r="R83">
        <v>6.1778176016469377</v>
      </c>
      <c r="S83">
        <v>8.0998511562718978</v>
      </c>
      <c r="T83">
        <v>0</v>
      </c>
      <c r="U83">
        <v>25.702483281319658</v>
      </c>
      <c r="V83">
        <v>6.3569234617308661</v>
      </c>
      <c r="W83">
        <v>13.879986244841817</v>
      </c>
      <c r="X83">
        <v>30.17308933656787</v>
      </c>
      <c r="Y83">
        <v>0</v>
      </c>
      <c r="Z83">
        <v>2.0007000000000006</v>
      </c>
      <c r="AA83">
        <v>0</v>
      </c>
      <c r="AB83">
        <v>4.0409199999999998</v>
      </c>
      <c r="AC83">
        <v>0</v>
      </c>
      <c r="AD83">
        <v>0</v>
      </c>
      <c r="AE83">
        <v>10.110796800000001</v>
      </c>
      <c r="AF83">
        <v>2.7224999999999993</v>
      </c>
      <c r="AG83">
        <v>0</v>
      </c>
      <c r="AH83">
        <v>20.337800000000005</v>
      </c>
      <c r="AI83">
        <v>0</v>
      </c>
      <c r="AJ83">
        <v>0</v>
      </c>
      <c r="AK83">
        <v>16.623109999999997</v>
      </c>
      <c r="AL83">
        <v>0</v>
      </c>
      <c r="AM83">
        <v>0</v>
      </c>
      <c r="AN83">
        <v>0.59302999999999995</v>
      </c>
      <c r="AO83">
        <v>0</v>
      </c>
      <c r="AP83">
        <v>1.1790797088936957</v>
      </c>
      <c r="AQ83">
        <v>0</v>
      </c>
      <c r="AR83">
        <v>12.193200000000003</v>
      </c>
      <c r="AS83">
        <v>2.2698500000000004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432.79923395088787</v>
      </c>
      <c r="DN83">
        <v>16.116131214459013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4.6780529351027962</v>
      </c>
      <c r="L84">
        <v>145.21693933633361</v>
      </c>
      <c r="M84">
        <v>28.23269447576099</v>
      </c>
      <c r="N84">
        <v>36.245609027838761</v>
      </c>
      <c r="O84">
        <v>0</v>
      </c>
      <c r="P84">
        <v>37.850628468135191</v>
      </c>
      <c r="Q84">
        <v>2.9971428859737639</v>
      </c>
      <c r="R84">
        <v>6.1778176016469377</v>
      </c>
      <c r="S84">
        <v>8.0998511562718978</v>
      </c>
      <c r="T84">
        <v>0</v>
      </c>
      <c r="U84">
        <v>25.702483281319658</v>
      </c>
      <c r="V84">
        <v>6.3569234617308661</v>
      </c>
      <c r="W84">
        <v>13.879986244841817</v>
      </c>
      <c r="X84">
        <v>30.17308933656787</v>
      </c>
      <c r="Y84">
        <v>0</v>
      </c>
      <c r="Z84">
        <v>2.0007000000000006</v>
      </c>
      <c r="AA84">
        <v>0</v>
      </c>
      <c r="AB84">
        <v>0</v>
      </c>
      <c r="AC84">
        <v>0</v>
      </c>
      <c r="AD84">
        <v>0</v>
      </c>
      <c r="AE84">
        <v>5.0553984000000005</v>
      </c>
      <c r="AF84">
        <v>2.7224999999999993</v>
      </c>
      <c r="AG84">
        <v>0</v>
      </c>
      <c r="AH84">
        <v>20.337800000000005</v>
      </c>
      <c r="AI84">
        <v>0</v>
      </c>
      <c r="AJ84">
        <v>0</v>
      </c>
      <c r="AK84">
        <v>16.623109999999997</v>
      </c>
      <c r="AL84">
        <v>0</v>
      </c>
      <c r="AM84">
        <v>0</v>
      </c>
      <c r="AN84">
        <v>0.59302999999999995</v>
      </c>
      <c r="AO84">
        <v>0</v>
      </c>
      <c r="AP84">
        <v>1.1790797088936957</v>
      </c>
      <c r="AQ84">
        <v>0</v>
      </c>
      <c r="AR84">
        <v>12.193200000000003</v>
      </c>
      <c r="AS84">
        <v>2.2698500000000004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393.91758293072041</v>
      </c>
      <c r="DN84">
        <v>14.668303389697394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4.6780529351027962</v>
      </c>
      <c r="L85">
        <v>109.9485679387186</v>
      </c>
      <c r="M85">
        <v>28.23269447576099</v>
      </c>
      <c r="N85">
        <v>36.245609027838761</v>
      </c>
      <c r="O85">
        <v>0</v>
      </c>
      <c r="P85">
        <v>37.850628468135191</v>
      </c>
      <c r="Q85">
        <v>5.1675817060637215</v>
      </c>
      <c r="R85">
        <v>6.1778176016469377</v>
      </c>
      <c r="S85">
        <v>8.0998511562718978</v>
      </c>
      <c r="T85">
        <v>0</v>
      </c>
      <c r="U85">
        <v>25.702483281319658</v>
      </c>
      <c r="V85">
        <v>6.3569234617308661</v>
      </c>
      <c r="W85">
        <v>13.879986244841817</v>
      </c>
      <c r="X85">
        <v>30.17308933656787</v>
      </c>
      <c r="Y85">
        <v>0</v>
      </c>
      <c r="Z85">
        <v>2.0007000000000006</v>
      </c>
      <c r="AA85">
        <v>0</v>
      </c>
      <c r="AB85">
        <v>0</v>
      </c>
      <c r="AC85">
        <v>0</v>
      </c>
      <c r="AD85">
        <v>0</v>
      </c>
      <c r="AE85">
        <v>5.0553984000000005</v>
      </c>
      <c r="AF85">
        <v>2.7224999999999993</v>
      </c>
      <c r="AG85">
        <v>0</v>
      </c>
      <c r="AH85">
        <v>14.352676000000001</v>
      </c>
      <c r="AI85">
        <v>0</v>
      </c>
      <c r="AJ85">
        <v>0</v>
      </c>
      <c r="AK85">
        <v>16.623109999999997</v>
      </c>
      <c r="AL85">
        <v>0</v>
      </c>
      <c r="AM85">
        <v>0</v>
      </c>
      <c r="AN85">
        <v>0.59302999999999995</v>
      </c>
      <c r="AO85">
        <v>0</v>
      </c>
      <c r="AP85">
        <v>1.1790797088936957</v>
      </c>
      <c r="AQ85">
        <v>0</v>
      </c>
      <c r="AR85">
        <v>3.7257000000000011</v>
      </c>
      <c r="AS85">
        <v>2.2698500000000004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348.07409128862594</v>
      </c>
      <c r="DN85">
        <v>12.961238454266894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4.6780529351027962</v>
      </c>
      <c r="L86">
        <v>109.94773935834429</v>
      </c>
      <c r="M86">
        <v>28.23269447576099</v>
      </c>
      <c r="N86">
        <v>36.245609027838761</v>
      </c>
      <c r="O86">
        <v>0</v>
      </c>
      <c r="P86">
        <v>37.850628468135191</v>
      </c>
      <c r="Q86">
        <v>2.999698952879581</v>
      </c>
      <c r="R86">
        <v>6.1778176016469377</v>
      </c>
      <c r="S86">
        <v>8.1024140698772431</v>
      </c>
      <c r="T86">
        <v>0</v>
      </c>
      <c r="U86">
        <v>25.702483281319658</v>
      </c>
      <c r="V86">
        <v>6.3569234617308661</v>
      </c>
      <c r="W86">
        <v>13.879986244841817</v>
      </c>
      <c r="X86">
        <v>30.17308933656787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5.0553984000000005</v>
      </c>
      <c r="AF86">
        <v>2.7224999999999993</v>
      </c>
      <c r="AG86">
        <v>0</v>
      </c>
      <c r="AH86">
        <v>5.9851239999999999</v>
      </c>
      <c r="AI86">
        <v>0</v>
      </c>
      <c r="AJ86">
        <v>0</v>
      </c>
      <c r="AK86">
        <v>16.623109999999997</v>
      </c>
      <c r="AL86">
        <v>0</v>
      </c>
      <c r="AM86">
        <v>0</v>
      </c>
      <c r="AN86">
        <v>0.59302999999999995</v>
      </c>
      <c r="AO86">
        <v>0</v>
      </c>
      <c r="AP86">
        <v>1.1790797088936957</v>
      </c>
      <c r="AQ86">
        <v>0</v>
      </c>
      <c r="AR86">
        <v>2.7096000000000005</v>
      </c>
      <c r="AS86">
        <v>2.2698500000000004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335.01005448467276</v>
      </c>
      <c r="DN86">
        <v>12.47477483826705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2.9976965330973231</v>
      </c>
      <c r="L87">
        <v>109.94660714285715</v>
      </c>
      <c r="M87">
        <v>28.23269447576099</v>
      </c>
      <c r="N87">
        <v>36.245609027838761</v>
      </c>
      <c r="O87">
        <v>0</v>
      </c>
      <c r="P87">
        <v>37.850628468135191</v>
      </c>
      <c r="Q87">
        <v>2.999698952879581</v>
      </c>
      <c r="R87">
        <v>6.1778176016469377</v>
      </c>
      <c r="S87">
        <v>2.9968485915492962</v>
      </c>
      <c r="T87">
        <v>0</v>
      </c>
      <c r="U87">
        <v>25.702483281319658</v>
      </c>
      <c r="V87">
        <v>6.3569234617308661</v>
      </c>
      <c r="W87">
        <v>13.879986244841817</v>
      </c>
      <c r="X87">
        <v>30.17308933656787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5.0553984000000005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16.623109999999997</v>
      </c>
      <c r="AL87">
        <v>0</v>
      </c>
      <c r="AM87">
        <v>0</v>
      </c>
      <c r="AN87">
        <v>0.59302999999999995</v>
      </c>
      <c r="AO87">
        <v>0</v>
      </c>
      <c r="AP87">
        <v>1.1790797088936957</v>
      </c>
      <c r="AQ87">
        <v>14.323529999999995</v>
      </c>
      <c r="AR87">
        <v>2.7096000000000005</v>
      </c>
      <c r="AS87">
        <v>1.6507999999999998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333.28412414489009</v>
      </c>
      <c r="DN87">
        <v>12.410507082229042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2.9976965330973231</v>
      </c>
      <c r="L88">
        <v>109.94660714285715</v>
      </c>
      <c r="M88">
        <v>28.23269447576099</v>
      </c>
      <c r="N88">
        <v>36.245609027838761</v>
      </c>
      <c r="O88">
        <v>0</v>
      </c>
      <c r="P88">
        <v>37.850628468135191</v>
      </c>
      <c r="Q88">
        <v>2.999698952879581</v>
      </c>
      <c r="R88">
        <v>6.1778176016469377</v>
      </c>
      <c r="S88">
        <v>2.9968485915492962</v>
      </c>
      <c r="T88">
        <v>0</v>
      </c>
      <c r="U88">
        <v>25.702483281319658</v>
      </c>
      <c r="V88">
        <v>6.3569234617308661</v>
      </c>
      <c r="W88">
        <v>13.879986244841817</v>
      </c>
      <c r="X88">
        <v>30.17308933656787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5.0553984000000005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16.623109999999997</v>
      </c>
      <c r="AL88">
        <v>0</v>
      </c>
      <c r="AM88">
        <v>0</v>
      </c>
      <c r="AN88">
        <v>0.59302999999999995</v>
      </c>
      <c r="AO88">
        <v>0</v>
      </c>
      <c r="AP88">
        <v>1.1790797088936957</v>
      </c>
      <c r="AQ88">
        <v>14.323529999999995</v>
      </c>
      <c r="AR88">
        <v>2.7096000000000005</v>
      </c>
      <c r="AS88">
        <v>1.6507999999999998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333.28412414489009</v>
      </c>
      <c r="DN88">
        <v>12.410507082229042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2.9975950271219389</v>
      </c>
      <c r="L89">
        <v>109.94660714285715</v>
      </c>
      <c r="M89">
        <v>28.23269447576099</v>
      </c>
      <c r="N89">
        <v>36.245609027838761</v>
      </c>
      <c r="O89">
        <v>0</v>
      </c>
      <c r="P89">
        <v>37.850628468135191</v>
      </c>
      <c r="Q89">
        <v>2.999698952879581</v>
      </c>
      <c r="R89">
        <v>6.1778176016469377</v>
      </c>
      <c r="S89">
        <v>2.9968485915492962</v>
      </c>
      <c r="T89">
        <v>0</v>
      </c>
      <c r="U89">
        <v>25.702483281319658</v>
      </c>
      <c r="V89">
        <v>6.3569234617308661</v>
      </c>
      <c r="W89">
        <v>13.879986244841817</v>
      </c>
      <c r="X89">
        <v>30.17308933656787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16.623109999999997</v>
      </c>
      <c r="AL89">
        <v>0</v>
      </c>
      <c r="AM89">
        <v>0</v>
      </c>
      <c r="AN89">
        <v>0.59302999999999995</v>
      </c>
      <c r="AO89">
        <v>0</v>
      </c>
      <c r="AP89">
        <v>1.1790797088936957</v>
      </c>
      <c r="AQ89">
        <v>14.323529999999995</v>
      </c>
      <c r="AR89">
        <v>2.7096000000000005</v>
      </c>
      <c r="AS89">
        <v>2.0635000000000003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333.68191056425871</v>
      </c>
      <c r="DN89">
        <v>12.425319156884976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2.9975847327750653</v>
      </c>
      <c r="L90">
        <v>109.94660714285715</v>
      </c>
      <c r="M90">
        <v>28.23269447576099</v>
      </c>
      <c r="N90">
        <v>36.245609027838761</v>
      </c>
      <c r="O90">
        <v>0</v>
      </c>
      <c r="P90">
        <v>37.850628468135191</v>
      </c>
      <c r="Q90">
        <v>2.999698952879581</v>
      </c>
      <c r="R90">
        <v>6.1778176016469377</v>
      </c>
      <c r="S90">
        <v>2.9968485915492962</v>
      </c>
      <c r="T90">
        <v>0</v>
      </c>
      <c r="U90">
        <v>25.702483281319658</v>
      </c>
      <c r="V90">
        <v>6.3569234617308661</v>
      </c>
      <c r="W90">
        <v>13.879986244841817</v>
      </c>
      <c r="X90">
        <v>30.17308933656787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16.623109999999997</v>
      </c>
      <c r="AL90">
        <v>0</v>
      </c>
      <c r="AM90">
        <v>0</v>
      </c>
      <c r="AN90">
        <v>0.59302999999999995</v>
      </c>
      <c r="AO90">
        <v>0</v>
      </c>
      <c r="AP90">
        <v>1.1790797088936957</v>
      </c>
      <c r="AQ90">
        <v>14.323529999999995</v>
      </c>
      <c r="AR90">
        <v>3.7257000000000011</v>
      </c>
      <c r="AS90">
        <v>2.0635000000000003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334.66152258823894</v>
      </c>
      <c r="DN90">
        <v>12.461796838558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2.9976965330973231</v>
      </c>
      <c r="L91">
        <v>109.94719683159134</v>
      </c>
      <c r="M91">
        <v>28.23269447576099</v>
      </c>
      <c r="N91">
        <v>36.245609027838761</v>
      </c>
      <c r="O91">
        <v>0</v>
      </c>
      <c r="P91">
        <v>37.850628468135191</v>
      </c>
      <c r="Q91">
        <v>2.999698952879581</v>
      </c>
      <c r="R91">
        <v>5.9935147012987011</v>
      </c>
      <c r="S91">
        <v>2.9968485915492962</v>
      </c>
      <c r="T91">
        <v>0</v>
      </c>
      <c r="U91">
        <v>25.702483281319658</v>
      </c>
      <c r="V91">
        <v>2.0021609632446133</v>
      </c>
      <c r="W91">
        <v>13.879986244841817</v>
      </c>
      <c r="X91">
        <v>30.17308933656787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16.623109999999997</v>
      </c>
      <c r="AL91">
        <v>0</v>
      </c>
      <c r="AM91">
        <v>0</v>
      </c>
      <c r="AN91">
        <v>0.59302999999999995</v>
      </c>
      <c r="AO91">
        <v>0</v>
      </c>
      <c r="AP91">
        <v>1.1790797088936957</v>
      </c>
      <c r="AQ91">
        <v>14.323529999999995</v>
      </c>
      <c r="AR91">
        <v>3.7257000000000011</v>
      </c>
      <c r="AS91">
        <v>2.0635000000000003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330.28605781127408</v>
      </c>
      <c r="DN91">
        <v>12.298897705744816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3.0287497339231901</v>
      </c>
      <c r="L92">
        <v>109.94719683159134</v>
      </c>
      <c r="M92">
        <v>28.23269447576099</v>
      </c>
      <c r="N92">
        <v>36.245609027838761</v>
      </c>
      <c r="O92">
        <v>0</v>
      </c>
      <c r="P92">
        <v>37.850628468135191</v>
      </c>
      <c r="Q92">
        <v>2.999698952879581</v>
      </c>
      <c r="R92">
        <v>5.9935147012987011</v>
      </c>
      <c r="S92">
        <v>2.9968485915492962</v>
      </c>
      <c r="T92">
        <v>0</v>
      </c>
      <c r="U92">
        <v>25.702483281319658</v>
      </c>
      <c r="V92">
        <v>2.0021609632446133</v>
      </c>
      <c r="W92">
        <v>13.879986244841817</v>
      </c>
      <c r="X92">
        <v>30.17308933656787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16.623109999999997</v>
      </c>
      <c r="AL92">
        <v>0</v>
      </c>
      <c r="AM92">
        <v>0</v>
      </c>
      <c r="AN92">
        <v>0.59302999999999995</v>
      </c>
      <c r="AO92">
        <v>0</v>
      </c>
      <c r="AP92">
        <v>1.1790797088936957</v>
      </c>
      <c r="AQ92">
        <v>14.323529999999995</v>
      </c>
      <c r="AR92">
        <v>3.7257000000000011</v>
      </c>
      <c r="AS92">
        <v>2.0635000000000003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330.31599619954591</v>
      </c>
      <c r="DN92">
        <v>12.30001251829877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3.111719511266748</v>
      </c>
      <c r="L93">
        <v>109.94719683159134</v>
      </c>
      <c r="M93">
        <v>28.23269447576099</v>
      </c>
      <c r="N93">
        <v>36.245609027838761</v>
      </c>
      <c r="O93">
        <v>0</v>
      </c>
      <c r="P93">
        <v>37.850628468135191</v>
      </c>
      <c r="Q93">
        <v>2.999698952879581</v>
      </c>
      <c r="R93">
        <v>5.9955043103448293</v>
      </c>
      <c r="S93">
        <v>2.9968485915492962</v>
      </c>
      <c r="T93">
        <v>0</v>
      </c>
      <c r="U93">
        <v>25.702483281319658</v>
      </c>
      <c r="V93">
        <v>3.7897223637692803</v>
      </c>
      <c r="W93">
        <v>13.879986244841817</v>
      </c>
      <c r="X93">
        <v>30.17308933656787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16.623109999999997</v>
      </c>
      <c r="AL93">
        <v>0</v>
      </c>
      <c r="AM93">
        <v>0</v>
      </c>
      <c r="AN93">
        <v>0.59302999999999995</v>
      </c>
      <c r="AO93">
        <v>0</v>
      </c>
      <c r="AP93">
        <v>1.1790797088936957</v>
      </c>
      <c r="AQ93">
        <v>14.323529999999995</v>
      </c>
      <c r="AR93">
        <v>3.7257000000000011</v>
      </c>
      <c r="AS93">
        <v>2.0635000000000003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332.12129350514027</v>
      </c>
      <c r="DN93">
        <v>12.36723599961878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2.9975513472771813</v>
      </c>
      <c r="L94">
        <v>109.94719683159134</v>
      </c>
      <c r="M94">
        <v>28.23269447576099</v>
      </c>
      <c r="N94">
        <v>36.245609027838761</v>
      </c>
      <c r="O94">
        <v>0</v>
      </c>
      <c r="P94">
        <v>37.850628468135191</v>
      </c>
      <c r="Q94">
        <v>2.999698952879581</v>
      </c>
      <c r="R94">
        <v>5.9955043103448293</v>
      </c>
      <c r="S94">
        <v>2.9968485915492962</v>
      </c>
      <c r="T94">
        <v>0</v>
      </c>
      <c r="U94">
        <v>25.702483281319658</v>
      </c>
      <c r="V94">
        <v>3.7897223637692803</v>
      </c>
      <c r="W94">
        <v>13.879986244841817</v>
      </c>
      <c r="X94">
        <v>30.17308933656787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16.623109999999997</v>
      </c>
      <c r="AL94">
        <v>0</v>
      </c>
      <c r="AM94">
        <v>0</v>
      </c>
      <c r="AN94">
        <v>0.59302999999999995</v>
      </c>
      <c r="AO94">
        <v>0</v>
      </c>
      <c r="AP94">
        <v>1.1790797088936957</v>
      </c>
      <c r="AQ94">
        <v>14.323529999999995</v>
      </c>
      <c r="AR94">
        <v>3.7257000000000011</v>
      </c>
      <c r="AS94">
        <v>2.0635000000000003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332.01122397783826</v>
      </c>
      <c r="DN94">
        <v>12.363137362931218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2.9977605407501797</v>
      </c>
      <c r="L95">
        <v>109.94719683159134</v>
      </c>
      <c r="M95">
        <v>28.23269447576099</v>
      </c>
      <c r="N95">
        <v>36.245609027838761</v>
      </c>
      <c r="O95">
        <v>0</v>
      </c>
      <c r="P95">
        <v>37.850628468135191</v>
      </c>
      <c r="Q95">
        <v>2.999698952879581</v>
      </c>
      <c r="R95">
        <v>5.9955043103448293</v>
      </c>
      <c r="S95">
        <v>2.9968485915492962</v>
      </c>
      <c r="T95">
        <v>0</v>
      </c>
      <c r="U95">
        <v>25.702483281319658</v>
      </c>
      <c r="V95">
        <v>3.7897223637692803</v>
      </c>
      <c r="W95">
        <v>13.879986244841817</v>
      </c>
      <c r="X95">
        <v>14.999102993265156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16.623109999999997</v>
      </c>
      <c r="AL95">
        <v>0</v>
      </c>
      <c r="AM95">
        <v>0</v>
      </c>
      <c r="AN95">
        <v>0.59302999999999995</v>
      </c>
      <c r="AO95">
        <v>0</v>
      </c>
      <c r="AP95">
        <v>1.1790797088936957</v>
      </c>
      <c r="AQ95">
        <v>14.323529999999995</v>
      </c>
      <c r="AR95">
        <v>2.7096000000000005</v>
      </c>
      <c r="AS95">
        <v>2.0635000000000003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316.40256345560141</v>
      </c>
      <c r="DN95">
        <v>11.781920735338391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2.9978134715025906</v>
      </c>
      <c r="L96">
        <v>109.94719683159134</v>
      </c>
      <c r="M96">
        <v>28.23269447576099</v>
      </c>
      <c r="N96">
        <v>36.245609027838761</v>
      </c>
      <c r="O96">
        <v>0</v>
      </c>
      <c r="P96">
        <v>37.850628468135191</v>
      </c>
      <c r="Q96">
        <v>2.999698952879581</v>
      </c>
      <c r="R96">
        <v>5.9955043103448293</v>
      </c>
      <c r="S96">
        <v>2.9968485915492962</v>
      </c>
      <c r="T96">
        <v>0</v>
      </c>
      <c r="U96">
        <v>25.702483281319658</v>
      </c>
      <c r="V96">
        <v>3.7897223637692803</v>
      </c>
      <c r="W96">
        <v>5.0011522396576327</v>
      </c>
      <c r="X96">
        <v>14.490834634572213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16.623109999999997</v>
      </c>
      <c r="AL96">
        <v>0</v>
      </c>
      <c r="AM96">
        <v>0</v>
      </c>
      <c r="AN96">
        <v>0.59302999999999995</v>
      </c>
      <c r="AO96">
        <v>0</v>
      </c>
      <c r="AP96">
        <v>1.1790797088936957</v>
      </c>
      <c r="AQ96">
        <v>14.323529999999995</v>
      </c>
      <c r="AR96">
        <v>2.7096000000000005</v>
      </c>
      <c r="AS96">
        <v>2.0635000000000003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307.35250910754661</v>
      </c>
      <c r="DN96">
        <v>11.4449256502685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2.9978134715025906</v>
      </c>
      <c r="L97">
        <v>109.94719683159134</v>
      </c>
      <c r="M97">
        <v>28.23269447576099</v>
      </c>
      <c r="N97">
        <v>36.245609027838761</v>
      </c>
      <c r="O97">
        <v>0</v>
      </c>
      <c r="P97">
        <v>37.850628468135191</v>
      </c>
      <c r="Q97">
        <v>2.999698952879581</v>
      </c>
      <c r="R97">
        <v>5.9935147012987011</v>
      </c>
      <c r="S97">
        <v>2.9968485915492962</v>
      </c>
      <c r="T97">
        <v>0</v>
      </c>
      <c r="U97">
        <v>25.702483281319658</v>
      </c>
      <c r="V97">
        <v>1.3582657329598504</v>
      </c>
      <c r="W97">
        <v>5.0011522396576327</v>
      </c>
      <c r="X97">
        <v>14.490834634572213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16.623109999999997</v>
      </c>
      <c r="AL97">
        <v>0</v>
      </c>
      <c r="AM97">
        <v>0</v>
      </c>
      <c r="AN97">
        <v>0.59302999999999995</v>
      </c>
      <c r="AO97">
        <v>0</v>
      </c>
      <c r="AP97">
        <v>0.78605313926246378</v>
      </c>
      <c r="AQ97">
        <v>14.323529999999995</v>
      </c>
      <c r="AR97">
        <v>2.7096000000000005</v>
      </c>
      <c r="AS97">
        <v>2.0635000000000003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304.62752968657367</v>
      </c>
      <c r="DN97">
        <v>11.343432261754648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2.9978134715025906</v>
      </c>
      <c r="L98">
        <v>109.94719683159134</v>
      </c>
      <c r="M98">
        <v>28.23269447576099</v>
      </c>
      <c r="N98">
        <v>36.245609027838761</v>
      </c>
      <c r="O98">
        <v>0</v>
      </c>
      <c r="P98">
        <v>37.850628468135191</v>
      </c>
      <c r="Q98">
        <v>2.999698952879581</v>
      </c>
      <c r="R98">
        <v>5.9935147012987011</v>
      </c>
      <c r="S98">
        <v>2.9968485915492962</v>
      </c>
      <c r="T98">
        <v>0</v>
      </c>
      <c r="U98">
        <v>25.702483281319658</v>
      </c>
      <c r="V98">
        <v>1.3582657329598504</v>
      </c>
      <c r="W98">
        <v>5.0011522396576327</v>
      </c>
      <c r="X98">
        <v>14.022308716797605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16.623109999999997</v>
      </c>
      <c r="AL98">
        <v>0</v>
      </c>
      <c r="AM98">
        <v>0</v>
      </c>
      <c r="AN98">
        <v>0.59302999999999995</v>
      </c>
      <c r="AO98">
        <v>0</v>
      </c>
      <c r="AP98">
        <v>0.78605313926246378</v>
      </c>
      <c r="AQ98">
        <v>14.323529999999995</v>
      </c>
      <c r="AR98">
        <v>2.7096000000000005</v>
      </c>
      <c r="AS98">
        <v>2.0635000000000003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304.17582384997951</v>
      </c>
      <c r="DN98">
        <v>11.326612180574196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8.8993930904614341E-2</v>
      </c>
      <c r="L99">
        <f t="shared" si="2"/>
        <v>3.6779780509730124</v>
      </c>
      <c r="M99">
        <f t="shared" si="2"/>
        <v>0.67783622256314113</v>
      </c>
      <c r="N99">
        <f t="shared" si="2"/>
        <v>0.8700683859531938</v>
      </c>
      <c r="O99">
        <f t="shared" si="2"/>
        <v>0</v>
      </c>
      <c r="P99">
        <f t="shared" si="2"/>
        <v>0.90841508323524545</v>
      </c>
      <c r="Q99">
        <f t="shared" si="2"/>
        <v>9.6020250250519523E-2</v>
      </c>
      <c r="R99">
        <f t="shared" si="2"/>
        <v>0.17230637027042434</v>
      </c>
      <c r="S99">
        <f t="shared" si="2"/>
        <v>0.14211176071319184</v>
      </c>
      <c r="T99">
        <f t="shared" si="2"/>
        <v>0</v>
      </c>
      <c r="U99">
        <f t="shared" si="2"/>
        <v>0.61685959875167162</v>
      </c>
      <c r="V99">
        <f t="shared" si="2"/>
        <v>0.11810920337194399</v>
      </c>
      <c r="W99">
        <f t="shared" si="2"/>
        <v>0.22952269754547686</v>
      </c>
      <c r="X99">
        <f t="shared" si="2"/>
        <v>0.73930612456408784</v>
      </c>
      <c r="Y99">
        <f t="shared" si="2"/>
        <v>0</v>
      </c>
      <c r="Z99">
        <f t="shared" si="2"/>
        <v>1.634310000000001E-2</v>
      </c>
      <c r="AA99">
        <f t="shared" si="2"/>
        <v>3.8786359197355763E-2</v>
      </c>
      <c r="AB99">
        <f t="shared" si="2"/>
        <v>5.3542189999999996E-2</v>
      </c>
      <c r="AC99">
        <f t="shared" si="2"/>
        <v>1.0197270000000001E-2</v>
      </c>
      <c r="AD99">
        <f t="shared" si="2"/>
        <v>3.7444856399999997E-2</v>
      </c>
      <c r="AE99">
        <f t="shared" si="2"/>
        <v>0.14913425279999981</v>
      </c>
      <c r="AF99">
        <f t="shared" si="2"/>
        <v>5.9138749999999983E-2</v>
      </c>
      <c r="AG99">
        <f t="shared" si="2"/>
        <v>0</v>
      </c>
      <c r="AH99">
        <f t="shared" si="2"/>
        <v>0.22081040000000007</v>
      </c>
      <c r="AI99">
        <f t="shared" si="2"/>
        <v>2.1239265599999998E-2</v>
      </c>
      <c r="AJ99">
        <f t="shared" si="2"/>
        <v>0</v>
      </c>
      <c r="AK99">
        <f t="shared" si="2"/>
        <v>0.39895463999999992</v>
      </c>
      <c r="AL99">
        <f t="shared" si="2"/>
        <v>0</v>
      </c>
      <c r="AM99">
        <f t="shared" si="2"/>
        <v>1.2264683000000002E-2</v>
      </c>
      <c r="AN99">
        <f t="shared" si="2"/>
        <v>1.4232719999999982E-2</v>
      </c>
      <c r="AO99">
        <f t="shared" si="2"/>
        <v>0</v>
      </c>
      <c r="AP99">
        <f t="shared" si="2"/>
        <v>3.227730703096493E-2</v>
      </c>
      <c r="AQ99">
        <f t="shared" si="2"/>
        <v>0.13249265250000003</v>
      </c>
      <c r="AR99">
        <f t="shared" si="2"/>
        <v>7.7138925000000039E-2</v>
      </c>
      <c r="AS99">
        <f t="shared" si="2"/>
        <v>6.2761352500000006E-2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9.3269766843782804</v>
      </c>
      <c r="DN99">
        <f t="shared" si="3"/>
        <v>0.34730971874656347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5"/>
      <c r="AT2" s="165"/>
      <c r="AU2" s="165"/>
      <c r="AV2" s="165"/>
      <c r="AW2" s="165"/>
      <c r="AX2" s="165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64.59</v>
      </c>
      <c r="DN3">
        <v>2.4099999999999966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64.59</v>
      </c>
      <c r="DN4">
        <v>2.4099999999999966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62.67</v>
      </c>
      <c r="DN5">
        <v>2.3299999999999983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61.7</v>
      </c>
      <c r="DN6">
        <v>2.2999999999999972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59.77</v>
      </c>
      <c r="DN7">
        <v>2.2299999999999969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58.81</v>
      </c>
      <c r="DN8">
        <v>2.1899999999999977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57.85</v>
      </c>
      <c r="DN9">
        <v>2.1499999999999986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57.85</v>
      </c>
      <c r="DN10">
        <v>2.1499999999999986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57.85</v>
      </c>
      <c r="DN11">
        <v>2.1499999999999986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56.88</v>
      </c>
      <c r="DN12">
        <v>2.1199999999999974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54.95</v>
      </c>
      <c r="DN13">
        <v>2.0499999999999972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55.92</v>
      </c>
      <c r="DN14">
        <v>2.0799999999999983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54.95</v>
      </c>
      <c r="DN15">
        <v>2.0499999999999972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54.95</v>
      </c>
      <c r="DN16">
        <v>2.0499999999999972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53.99</v>
      </c>
      <c r="DN17">
        <v>2.009999999999998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55.92</v>
      </c>
      <c r="DN18">
        <v>2.0799999999999983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55.92</v>
      </c>
      <c r="DN19">
        <v>2.0799999999999983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55.92</v>
      </c>
      <c r="DN20">
        <v>2.0799999999999983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55.92</v>
      </c>
      <c r="DN21">
        <v>2.0799999999999983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56.88</v>
      </c>
      <c r="DN22">
        <v>2.1199999999999974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58.81</v>
      </c>
      <c r="DN23">
        <v>2.1899999999999977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62.67</v>
      </c>
      <c r="DN24">
        <v>2.3299999999999983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65.56</v>
      </c>
      <c r="DN25">
        <v>2.4399999999999977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67.489999999999995</v>
      </c>
      <c r="DN26">
        <v>2.5100000000000051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67.489999999999995</v>
      </c>
      <c r="DN27">
        <v>2.5100000000000051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77.650000000000006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74.86</v>
      </c>
      <c r="DN28">
        <v>2.7900000000000063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83.88</v>
      </c>
      <c r="DN29">
        <v>3.1200000000000045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89.66</v>
      </c>
      <c r="DN30">
        <v>3.3400000000000034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89.66</v>
      </c>
      <c r="DN31">
        <v>3.3400000000000034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89.66</v>
      </c>
      <c r="DN32">
        <v>3.3400000000000034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89.66</v>
      </c>
      <c r="DN33">
        <v>3.3400000000000034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89.66</v>
      </c>
      <c r="DN34">
        <v>3.3400000000000034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89.66</v>
      </c>
      <c r="DN35">
        <v>3.3400000000000034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89.66</v>
      </c>
      <c r="DN36">
        <v>3.3400000000000034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89.66</v>
      </c>
      <c r="DN37">
        <v>3.3400000000000034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89.66</v>
      </c>
      <c r="DN38">
        <v>3.3400000000000034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89.66</v>
      </c>
      <c r="DN39">
        <v>3.3400000000000034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89.66</v>
      </c>
      <c r="DN40">
        <v>3.3400000000000034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89.66</v>
      </c>
      <c r="DN41">
        <v>3.3400000000000034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89.66</v>
      </c>
      <c r="DN42">
        <v>3.3400000000000034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89.66</v>
      </c>
      <c r="DN43">
        <v>3.3400000000000034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89.66</v>
      </c>
      <c r="DN44">
        <v>3.3400000000000034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89.66</v>
      </c>
      <c r="DN45">
        <v>3.3400000000000034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89.66</v>
      </c>
      <c r="DN46">
        <v>3.3400000000000034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89.66</v>
      </c>
      <c r="DN47">
        <v>3.3400000000000034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89.66</v>
      </c>
      <c r="DN48">
        <v>3.3400000000000034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89.66</v>
      </c>
      <c r="DN49">
        <v>3.3400000000000034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89.66</v>
      </c>
      <c r="DN50">
        <v>3.3400000000000034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89.66</v>
      </c>
      <c r="DN51">
        <v>3.3400000000000034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89.66</v>
      </c>
      <c r="DN52">
        <v>3.3400000000000034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89.66</v>
      </c>
      <c r="DN53">
        <v>3.3400000000000034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89.66</v>
      </c>
      <c r="DN54">
        <v>3.3400000000000034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89.66</v>
      </c>
      <c r="DN55">
        <v>3.3400000000000034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89.66</v>
      </c>
      <c r="DN56">
        <v>3.3400000000000034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89.66</v>
      </c>
      <c r="DN57">
        <v>3.3400000000000034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89.66</v>
      </c>
      <c r="DN58">
        <v>3.3400000000000034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89.66</v>
      </c>
      <c r="DN59">
        <v>3.3400000000000034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89.66</v>
      </c>
      <c r="DN60">
        <v>3.3400000000000034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89.66</v>
      </c>
      <c r="DN61">
        <v>3.3400000000000034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89.66</v>
      </c>
      <c r="DN62">
        <v>3.3400000000000034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89.66</v>
      </c>
      <c r="DN63">
        <v>3.3400000000000034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89.66</v>
      </c>
      <c r="DN64">
        <v>3.3400000000000034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89.66</v>
      </c>
      <c r="DN65">
        <v>3.3400000000000034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89.66</v>
      </c>
      <c r="DN66">
        <v>3.3400000000000034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89.66</v>
      </c>
      <c r="DN67">
        <v>3.3400000000000034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89.66</v>
      </c>
      <c r="DN68">
        <v>3.3400000000000034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89.66</v>
      </c>
      <c r="DN69">
        <v>3.3400000000000034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89.66</v>
      </c>
      <c r="DN70">
        <v>3.3400000000000034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89.66</v>
      </c>
      <c r="DN71">
        <v>3.3400000000000034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89.66</v>
      </c>
      <c r="DN72">
        <v>3.3400000000000034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89.66</v>
      </c>
      <c r="DN73">
        <v>3.3400000000000034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89.66</v>
      </c>
      <c r="DN74">
        <v>3.3400000000000034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89.66</v>
      </c>
      <c r="DN75">
        <v>3.3400000000000034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89.66</v>
      </c>
      <c r="DN76">
        <v>3.3400000000000034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89.66</v>
      </c>
      <c r="DN77">
        <v>3.3400000000000034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89.66</v>
      </c>
      <c r="DN78">
        <v>3.3400000000000034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89.66</v>
      </c>
      <c r="DN79">
        <v>3.3400000000000034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89.66</v>
      </c>
      <c r="DN80">
        <v>3.3400000000000034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89.66</v>
      </c>
      <c r="DN81">
        <v>3.3400000000000034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89.66</v>
      </c>
      <c r="DN82">
        <v>3.3400000000000034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89.66</v>
      </c>
      <c r="DN83">
        <v>3.3400000000000034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89.66</v>
      </c>
      <c r="DN84">
        <v>3.3400000000000034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89.66</v>
      </c>
      <c r="DN85">
        <v>3.3400000000000034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89.66</v>
      </c>
      <c r="DN86">
        <v>3.3400000000000034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89.66</v>
      </c>
      <c r="DN87">
        <v>3.3400000000000034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89.66</v>
      </c>
      <c r="DN88">
        <v>3.3400000000000034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89.66</v>
      </c>
      <c r="DN89">
        <v>3.3400000000000034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89.66</v>
      </c>
      <c r="DN90">
        <v>3.3400000000000034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83.88</v>
      </c>
      <c r="DN91">
        <v>3.1200000000000045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80.98</v>
      </c>
      <c r="DN92">
        <v>3.019999999999996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81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78.09</v>
      </c>
      <c r="DN93">
        <v>2.9099999999999966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75.2</v>
      </c>
      <c r="DN94">
        <v>2.7999999999999972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73.27</v>
      </c>
      <c r="DN95">
        <v>2.730000000000004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71.34</v>
      </c>
      <c r="DN96">
        <v>2.6599999999999966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69.42</v>
      </c>
      <c r="DN97">
        <v>2.5799999999999983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67.489999999999995</v>
      </c>
      <c r="DN98">
        <v>2.5100000000000051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1.9986625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1.9268924999999981</v>
      </c>
      <c r="DN99">
        <f t="shared" si="3"/>
        <v>7.1770000000000056E-2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5"/>
      <c r="AT2" s="165"/>
      <c r="AU2" s="165"/>
      <c r="AV2" s="165"/>
      <c r="AW2" s="165"/>
      <c r="AX2" s="165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19.999967999999999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19.281969</v>
      </c>
      <c r="DN3">
        <v>0.71799899999999894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19.999967999999999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19.281969</v>
      </c>
      <c r="DN4">
        <v>0.71799899999999894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18.903108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18.224485999999999</v>
      </c>
      <c r="DN5">
        <v>0.67862200000000072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19.573504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18.870815</v>
      </c>
      <c r="DN6">
        <v>0.70268899999999945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16.81786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16.214099000000001</v>
      </c>
      <c r="DN7">
        <v>0.60376099999999866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12.746214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12.288625</v>
      </c>
      <c r="DN8">
        <v>0.45758900000000047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12.046529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11.614058999999999</v>
      </c>
      <c r="DN9">
        <v>0.43247000000000035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12.0686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11.635337</v>
      </c>
      <c r="DN10">
        <v>0.43326300000000018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12.203851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11.765733000000001</v>
      </c>
      <c r="DN11">
        <v>0.43811799999999934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14.015563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13.512404</v>
      </c>
      <c r="DN12">
        <v>0.50315900000000013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15.146732999999999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14.602964999999999</v>
      </c>
      <c r="DN13">
        <v>0.54376800000000003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16.587630000000001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15.992134</v>
      </c>
      <c r="DN14">
        <v>0.59549600000000069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16.574345999999998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15.979327</v>
      </c>
      <c r="DN15">
        <v>0.59501899999999885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15.797255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15.230134</v>
      </c>
      <c r="DN16">
        <v>0.56712100000000021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17.603842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16.971864</v>
      </c>
      <c r="DN17">
        <v>0.63197800000000015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17.065244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16.452601999999999</v>
      </c>
      <c r="DN18">
        <v>0.61264200000000102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17.978632000000001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17.333199</v>
      </c>
      <c r="DN19">
        <v>0.64543300000000059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19.281969</v>
      </c>
      <c r="DN20">
        <v>0.71799899999999894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19.999967999999999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19.281969</v>
      </c>
      <c r="DN21">
        <v>0.71799899999999894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19.999967999999999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19.281969</v>
      </c>
      <c r="DN22">
        <v>0.71799899999999894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19.281969</v>
      </c>
      <c r="DN23">
        <v>0.71799899999999894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19.281969</v>
      </c>
      <c r="DN24">
        <v>0.71799899999999894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19.281969</v>
      </c>
      <c r="DN25">
        <v>0.71799899999999894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19.281969</v>
      </c>
      <c r="DN26">
        <v>0.71799899999999894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19.281969</v>
      </c>
      <c r="DN27">
        <v>0.71799899999999894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19.281969</v>
      </c>
      <c r="DN28">
        <v>0.71799899999999894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19.281969</v>
      </c>
      <c r="DN29">
        <v>0.71799899999999894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19.281969</v>
      </c>
      <c r="DN30">
        <v>0.71799899999999894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19.281969</v>
      </c>
      <c r="DN31">
        <v>0.71799899999999894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19.281969</v>
      </c>
      <c r="DN32">
        <v>0.71799899999999894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19.281969</v>
      </c>
      <c r="DN33">
        <v>0.71799899999999894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19.281969</v>
      </c>
      <c r="DN34">
        <v>0.71799899999999894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19.281969</v>
      </c>
      <c r="DN35">
        <v>0.71799899999999894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19.281969</v>
      </c>
      <c r="DN36">
        <v>0.71799899999999894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19.281969</v>
      </c>
      <c r="DN37">
        <v>0.71799899999999894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19.281969</v>
      </c>
      <c r="DN38">
        <v>0.71799899999999894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19.281969</v>
      </c>
      <c r="DN39">
        <v>0.71799899999999894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19.999967999999999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19.281969</v>
      </c>
      <c r="DN40">
        <v>0.71799899999999894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19.323609000000001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18.629891000000001</v>
      </c>
      <c r="DN41">
        <v>0.6937180000000005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18.428840999999998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17.767246</v>
      </c>
      <c r="DN42">
        <v>0.66159499999999838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19.999967999999999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19.281969</v>
      </c>
      <c r="DN43">
        <v>0.71799899999999894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19.999967999999999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19.281969</v>
      </c>
      <c r="DN44">
        <v>0.71799899999999894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19.778943000000002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19.068878999999999</v>
      </c>
      <c r="DN45">
        <v>0.71006400000000269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19.963356999999998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19.246672</v>
      </c>
      <c r="DN46">
        <v>0.71668499999999824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19.334069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18.639976000000001</v>
      </c>
      <c r="DN47">
        <v>0.69409299999999874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19.999967999999999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19.281969</v>
      </c>
      <c r="DN48">
        <v>0.71799899999999894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16.963362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16.354376999999999</v>
      </c>
      <c r="DN49">
        <v>0.60898500000000055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18.771936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18.098023000000001</v>
      </c>
      <c r="DN50">
        <v>0.67391299999999887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19.281969</v>
      </c>
      <c r="DN51">
        <v>0.71799899999999894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19.999967999999999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19.281969</v>
      </c>
      <c r="DN52">
        <v>0.71799899999999894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19.999967999999999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19.281969</v>
      </c>
      <c r="DN53">
        <v>0.71799899999999894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19.999967999999999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19.281969</v>
      </c>
      <c r="DN54">
        <v>0.71799899999999894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19.281969</v>
      </c>
      <c r="DN55">
        <v>0.71799899999999894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19.281969</v>
      </c>
      <c r="DN56">
        <v>0.71799899999999894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19.999967999999999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19.281969</v>
      </c>
      <c r="DN57">
        <v>0.71799899999999894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19.999967999999999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19.281969</v>
      </c>
      <c r="DN58">
        <v>0.71799899999999894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19.999967999999999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19.281969</v>
      </c>
      <c r="DN59">
        <v>0.71799899999999894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19.281969</v>
      </c>
      <c r="DN60">
        <v>0.71799899999999894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19.281969</v>
      </c>
      <c r="DN61">
        <v>0.71799899999999894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19.999967999999999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19.281969</v>
      </c>
      <c r="DN62">
        <v>0.71799899999999894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19.999967999999999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19.281969</v>
      </c>
      <c r="DN63">
        <v>0.71799899999999894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19.281969</v>
      </c>
      <c r="DN64">
        <v>0.71799899999999894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19.999967999999999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19.281969</v>
      </c>
      <c r="DN65">
        <v>0.71799899999999894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19.999967999999999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19.281969</v>
      </c>
      <c r="DN66">
        <v>0.71799899999999894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19.999967999999999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19.281969</v>
      </c>
      <c r="DN67">
        <v>0.71799899999999894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19.999967999999999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19.281969</v>
      </c>
      <c r="DN68">
        <v>0.71799899999999894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19.281969</v>
      </c>
      <c r="DN69">
        <v>0.71799899999999894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19.281969</v>
      </c>
      <c r="DN70">
        <v>0.71799899999999894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19.281969</v>
      </c>
      <c r="DN71">
        <v>0.71799899999999894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19.281969</v>
      </c>
      <c r="DN72">
        <v>0.71799899999999894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19.999967999999999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19.281969</v>
      </c>
      <c r="DN73">
        <v>0.71799899999999894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19.281969</v>
      </c>
      <c r="DN74">
        <v>0.71799899999999894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19.999967999999999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19.281969</v>
      </c>
      <c r="DN75">
        <v>0.71799899999999894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19.999967999999999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19.281969</v>
      </c>
      <c r="DN76">
        <v>0.71799899999999894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19.999967999999999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19.281969</v>
      </c>
      <c r="DN77">
        <v>0.71799899999999894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19.999967999999999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19.281969</v>
      </c>
      <c r="DN78">
        <v>0.71799899999999894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19.999967999999999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19.281969</v>
      </c>
      <c r="DN79">
        <v>0.71799899999999894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19.999967999999999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19.281969</v>
      </c>
      <c r="DN80">
        <v>0.71799899999999894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19.281969</v>
      </c>
      <c r="DN81">
        <v>0.71799899999999894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19.281969</v>
      </c>
      <c r="DN82">
        <v>0.71799899999999894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19.281969</v>
      </c>
      <c r="DN83">
        <v>0.71799899999999894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19.999967999999999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19.281969</v>
      </c>
      <c r="DN84">
        <v>0.71799899999999894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19.281969</v>
      </c>
      <c r="DN85">
        <v>0.71799899999999894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19.281969</v>
      </c>
      <c r="DN86">
        <v>0.71799899999999894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19.281969</v>
      </c>
      <c r="DN87">
        <v>0.71799899999999894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19.999967999999999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19.281969</v>
      </c>
      <c r="DN88">
        <v>0.71799899999999894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18.89997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18.221461000000001</v>
      </c>
      <c r="DN89">
        <v>0.67850899999999825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17.799970999999999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17.160952000000002</v>
      </c>
      <c r="DN90">
        <v>0.63901899999999756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17.799970999999999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17.160952000000002</v>
      </c>
      <c r="DN91">
        <v>0.63901899999999756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17.799970999999999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17.160952000000002</v>
      </c>
      <c r="DN92">
        <v>0.63901899999999756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17.799970999999999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17.160952000000002</v>
      </c>
      <c r="DN93">
        <v>0.63901899999999756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17.799970999999999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17.160952000000002</v>
      </c>
      <c r="DN94">
        <v>0.63901899999999756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17.799970999999999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17.160952000000002</v>
      </c>
      <c r="DN95">
        <v>0.63901899999999756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17.799970999999999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17.160952000000002</v>
      </c>
      <c r="DN96">
        <v>0.63901899999999756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17.799970999999999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17.160952000000002</v>
      </c>
      <c r="DN97">
        <v>0.63901899999999756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17.799970999999999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17.160952000000002</v>
      </c>
      <c r="DN98">
        <v>0.63901899999999756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0.4566976722500003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0.44030222299999916</v>
      </c>
      <c r="DN99">
        <f t="shared" si="3"/>
        <v>1.6395449249999972E-2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45260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134.97999999999999</v>
      </c>
      <c r="L3" s="196">
        <v>104.76</v>
      </c>
      <c r="M3" s="196">
        <v>61.48</v>
      </c>
      <c r="N3" s="196">
        <v>50.01</v>
      </c>
      <c r="O3" s="196">
        <v>70.66</v>
      </c>
      <c r="P3" s="196">
        <v>23.5</v>
      </c>
      <c r="Q3" s="196">
        <v>4.82</v>
      </c>
      <c r="R3" s="196">
        <v>7.71</v>
      </c>
      <c r="S3" s="196">
        <v>0</v>
      </c>
      <c r="T3" s="196">
        <v>0</v>
      </c>
      <c r="U3" s="196">
        <v>59.88</v>
      </c>
      <c r="V3" s="196">
        <v>2.89</v>
      </c>
      <c r="W3" s="196">
        <v>4.82</v>
      </c>
      <c r="X3" s="196">
        <v>16.690000000000001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57.84</v>
      </c>
      <c r="AQ3" s="196">
        <v>14.46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134.97999999999999</v>
      </c>
      <c r="L4" s="196">
        <v>104.76</v>
      </c>
      <c r="M4" s="196">
        <v>61.48</v>
      </c>
      <c r="N4" s="196">
        <v>50.01</v>
      </c>
      <c r="O4" s="196">
        <v>70.66</v>
      </c>
      <c r="P4" s="196">
        <v>23.5</v>
      </c>
      <c r="Q4" s="196">
        <v>4.82</v>
      </c>
      <c r="R4" s="196">
        <v>7.71</v>
      </c>
      <c r="S4" s="196">
        <v>0</v>
      </c>
      <c r="T4" s="196">
        <v>0</v>
      </c>
      <c r="U4" s="196">
        <v>59.88</v>
      </c>
      <c r="V4" s="196">
        <v>2.89</v>
      </c>
      <c r="W4" s="196">
        <v>4.82</v>
      </c>
      <c r="X4" s="196">
        <v>14.46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57.84</v>
      </c>
      <c r="AQ4" s="196">
        <v>14.46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134.97999999999999</v>
      </c>
      <c r="L5" s="196">
        <v>104.76</v>
      </c>
      <c r="M5" s="196">
        <v>28.92</v>
      </c>
      <c r="N5" s="196">
        <v>50.01</v>
      </c>
      <c r="O5" s="196">
        <v>70.66</v>
      </c>
      <c r="P5" s="196">
        <v>23.5</v>
      </c>
      <c r="Q5" s="196">
        <v>4.82</v>
      </c>
      <c r="R5" s="196">
        <v>7.71</v>
      </c>
      <c r="S5" s="196">
        <v>0</v>
      </c>
      <c r="T5" s="196">
        <v>0</v>
      </c>
      <c r="U5" s="196">
        <v>59.88</v>
      </c>
      <c r="V5" s="196">
        <v>2.89</v>
      </c>
      <c r="W5" s="196">
        <v>4.82</v>
      </c>
      <c r="X5" s="196">
        <v>14.46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57.84</v>
      </c>
      <c r="AQ5" s="196">
        <v>14.46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134.97999999999999</v>
      </c>
      <c r="L6" s="196">
        <v>104.76</v>
      </c>
      <c r="M6" s="196">
        <v>28.92</v>
      </c>
      <c r="N6" s="196">
        <v>50.01</v>
      </c>
      <c r="O6" s="196">
        <v>70.66</v>
      </c>
      <c r="P6" s="196">
        <v>23.5</v>
      </c>
      <c r="Q6" s="196">
        <v>4.82</v>
      </c>
      <c r="R6" s="196">
        <v>7.71</v>
      </c>
      <c r="S6" s="196">
        <v>0</v>
      </c>
      <c r="T6" s="196">
        <v>0</v>
      </c>
      <c r="U6" s="196">
        <v>59.88</v>
      </c>
      <c r="V6" s="196">
        <v>2.89</v>
      </c>
      <c r="W6" s="196">
        <v>4.82</v>
      </c>
      <c r="X6" s="196">
        <v>14.46</v>
      </c>
      <c r="Y6" s="196">
        <v>0</v>
      </c>
      <c r="Z6">
        <v>0</v>
      </c>
      <c r="AA6" s="196">
        <v>15.16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57.84</v>
      </c>
      <c r="AQ6" s="196">
        <v>14.46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134.97999999999999</v>
      </c>
      <c r="L7" s="196">
        <v>104.76</v>
      </c>
      <c r="M7" s="196">
        <v>28.92</v>
      </c>
      <c r="N7" s="196">
        <v>50.01</v>
      </c>
      <c r="O7" s="196">
        <v>70.66</v>
      </c>
      <c r="P7" s="196">
        <v>23.5</v>
      </c>
      <c r="Q7" s="196">
        <v>4.82</v>
      </c>
      <c r="R7" s="196">
        <v>7.71</v>
      </c>
      <c r="S7" s="196">
        <v>0</v>
      </c>
      <c r="T7" s="196">
        <v>0</v>
      </c>
      <c r="U7" s="196">
        <v>59.88</v>
      </c>
      <c r="V7" s="196">
        <v>2.89</v>
      </c>
      <c r="W7" s="196">
        <v>4.82</v>
      </c>
      <c r="X7" s="196">
        <v>14.46</v>
      </c>
      <c r="Y7" s="196">
        <v>0</v>
      </c>
      <c r="Z7">
        <v>0</v>
      </c>
      <c r="AA7" s="196">
        <v>15.16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57.84</v>
      </c>
      <c r="AQ7" s="196">
        <v>14.46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134.97999999999999</v>
      </c>
      <c r="L8" s="196">
        <v>104.76</v>
      </c>
      <c r="M8" s="196">
        <v>28.92</v>
      </c>
      <c r="N8" s="196">
        <v>50.01</v>
      </c>
      <c r="O8" s="196">
        <v>70.66</v>
      </c>
      <c r="P8" s="196">
        <v>23.5</v>
      </c>
      <c r="Q8" s="196">
        <v>4.82</v>
      </c>
      <c r="R8" s="196">
        <v>7.71</v>
      </c>
      <c r="S8" s="196">
        <v>0</v>
      </c>
      <c r="T8" s="196">
        <v>0</v>
      </c>
      <c r="U8" s="196">
        <v>59.88</v>
      </c>
      <c r="V8" s="196">
        <v>2.89</v>
      </c>
      <c r="W8" s="196">
        <v>4.82</v>
      </c>
      <c r="X8" s="196">
        <v>14.46</v>
      </c>
      <c r="Y8" s="196">
        <v>0</v>
      </c>
      <c r="Z8">
        <v>0</v>
      </c>
      <c r="AA8" s="196">
        <v>15.16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57.84</v>
      </c>
      <c r="AQ8" s="196">
        <v>14.46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134.97999999999999</v>
      </c>
      <c r="L9" s="196">
        <v>104.76</v>
      </c>
      <c r="M9" s="196">
        <v>28.92</v>
      </c>
      <c r="N9" s="196">
        <v>50.01</v>
      </c>
      <c r="O9" s="196">
        <v>70.66</v>
      </c>
      <c r="P9" s="196">
        <v>23.5</v>
      </c>
      <c r="Q9" s="196">
        <v>4.82</v>
      </c>
      <c r="R9" s="196">
        <v>7.71</v>
      </c>
      <c r="S9" s="196">
        <v>0</v>
      </c>
      <c r="T9" s="196">
        <v>0</v>
      </c>
      <c r="U9" s="196">
        <v>59.88</v>
      </c>
      <c r="V9" s="196">
        <v>2.89</v>
      </c>
      <c r="W9" s="196">
        <v>7.21</v>
      </c>
      <c r="X9" s="196">
        <v>14.46</v>
      </c>
      <c r="Y9" s="196">
        <v>0</v>
      </c>
      <c r="Z9">
        <v>0</v>
      </c>
      <c r="AA9" s="196">
        <v>15.16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57.84</v>
      </c>
      <c r="AQ9" s="196">
        <v>14.46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134.97999999999999</v>
      </c>
      <c r="L10" s="196">
        <v>104.76</v>
      </c>
      <c r="M10" s="196">
        <v>28.92</v>
      </c>
      <c r="N10" s="196">
        <v>50.01</v>
      </c>
      <c r="O10" s="196">
        <v>70.66</v>
      </c>
      <c r="P10" s="196">
        <v>23.5</v>
      </c>
      <c r="Q10" s="196">
        <v>4.82</v>
      </c>
      <c r="R10" s="196">
        <v>7.71</v>
      </c>
      <c r="S10" s="196">
        <v>0</v>
      </c>
      <c r="T10" s="196">
        <v>0</v>
      </c>
      <c r="U10" s="196">
        <v>59.88</v>
      </c>
      <c r="V10" s="196">
        <v>2.89</v>
      </c>
      <c r="W10" s="196">
        <v>7.21</v>
      </c>
      <c r="X10" s="196">
        <v>14.46</v>
      </c>
      <c r="Y10" s="196">
        <v>0</v>
      </c>
      <c r="Z10">
        <v>0</v>
      </c>
      <c r="AA10" s="196">
        <v>15.16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57.84</v>
      </c>
      <c r="AQ10" s="196">
        <v>14.46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134.97999999999999</v>
      </c>
      <c r="L11" s="196">
        <v>104.76</v>
      </c>
      <c r="M11" s="196">
        <v>28.92</v>
      </c>
      <c r="N11" s="196">
        <v>50.01</v>
      </c>
      <c r="O11" s="196">
        <v>70.66</v>
      </c>
      <c r="P11" s="196">
        <v>23.5</v>
      </c>
      <c r="Q11" s="196">
        <v>4.82</v>
      </c>
      <c r="R11" s="196">
        <v>7.71</v>
      </c>
      <c r="S11" s="196">
        <v>0</v>
      </c>
      <c r="T11" s="196">
        <v>0</v>
      </c>
      <c r="U11" s="196">
        <v>59.88</v>
      </c>
      <c r="V11" s="196">
        <v>2.89</v>
      </c>
      <c r="W11" s="196">
        <v>4.82</v>
      </c>
      <c r="X11" s="196">
        <v>14.46</v>
      </c>
      <c r="Y11" s="196">
        <v>0</v>
      </c>
      <c r="Z11">
        <v>0</v>
      </c>
      <c r="AA11" s="196">
        <v>15.16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58.63</v>
      </c>
      <c r="AQ11" s="196">
        <v>14.62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134.97999999999999</v>
      </c>
      <c r="L12" s="196">
        <v>104.76</v>
      </c>
      <c r="M12" s="196">
        <v>28.92</v>
      </c>
      <c r="N12" s="196">
        <v>50.01</v>
      </c>
      <c r="O12" s="196">
        <v>70.66</v>
      </c>
      <c r="P12" s="196">
        <v>23.5</v>
      </c>
      <c r="Q12" s="196">
        <v>4.82</v>
      </c>
      <c r="R12" s="196">
        <v>7.71</v>
      </c>
      <c r="S12" s="196">
        <v>0</v>
      </c>
      <c r="T12" s="196">
        <v>0</v>
      </c>
      <c r="U12" s="196">
        <v>59.88</v>
      </c>
      <c r="V12" s="196">
        <v>2.89</v>
      </c>
      <c r="W12" s="196">
        <v>4.82</v>
      </c>
      <c r="X12" s="196">
        <v>14.46</v>
      </c>
      <c r="Y12" s="196">
        <v>0</v>
      </c>
      <c r="Z12">
        <v>0</v>
      </c>
      <c r="AA12" s="196">
        <v>15.16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58.63</v>
      </c>
      <c r="AQ12" s="196">
        <v>14.62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134.97999999999999</v>
      </c>
      <c r="L13" s="196">
        <v>104.76</v>
      </c>
      <c r="M13" s="196">
        <v>28.92</v>
      </c>
      <c r="N13" s="196">
        <v>50.01</v>
      </c>
      <c r="O13" s="196">
        <v>70.66</v>
      </c>
      <c r="P13" s="196">
        <v>23.5</v>
      </c>
      <c r="Q13" s="196">
        <v>4.82</v>
      </c>
      <c r="R13" s="196">
        <v>7.71</v>
      </c>
      <c r="S13" s="196">
        <v>0</v>
      </c>
      <c r="T13" s="196">
        <v>0</v>
      </c>
      <c r="U13" s="196">
        <v>59.88</v>
      </c>
      <c r="V13" s="196">
        <v>2.89</v>
      </c>
      <c r="W13" s="196">
        <v>4.82</v>
      </c>
      <c r="X13" s="196">
        <v>14.46</v>
      </c>
      <c r="Y13" s="196">
        <v>0</v>
      </c>
      <c r="Z13">
        <v>0</v>
      </c>
      <c r="AA13" s="196">
        <v>15.16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57.85</v>
      </c>
      <c r="AQ13" s="196">
        <v>14.46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134.97999999999999</v>
      </c>
      <c r="L14" s="196">
        <v>104.76</v>
      </c>
      <c r="M14" s="196">
        <v>28.92</v>
      </c>
      <c r="N14" s="196">
        <v>50.01</v>
      </c>
      <c r="O14" s="196">
        <v>70.66</v>
      </c>
      <c r="P14" s="196">
        <v>23.5</v>
      </c>
      <c r="Q14" s="196">
        <v>4.82</v>
      </c>
      <c r="R14" s="196">
        <v>7.71</v>
      </c>
      <c r="S14" s="196">
        <v>0</v>
      </c>
      <c r="T14" s="196">
        <v>0</v>
      </c>
      <c r="U14" s="196">
        <v>59.88</v>
      </c>
      <c r="V14" s="196">
        <v>2.89</v>
      </c>
      <c r="W14" s="196">
        <v>4.82</v>
      </c>
      <c r="X14" s="196">
        <v>14.46</v>
      </c>
      <c r="Y14" s="196">
        <v>0</v>
      </c>
      <c r="Z14">
        <v>0</v>
      </c>
      <c r="AA14" s="196">
        <v>15.16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57.85</v>
      </c>
      <c r="AQ14" s="196">
        <v>14.46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134.97999999999999</v>
      </c>
      <c r="L15" s="196">
        <v>104.76</v>
      </c>
      <c r="M15" s="196">
        <v>18.600000000000001</v>
      </c>
      <c r="N15" s="196">
        <v>39.31</v>
      </c>
      <c r="O15" s="196">
        <v>70.66</v>
      </c>
      <c r="P15" s="196">
        <v>23.5</v>
      </c>
      <c r="Q15" s="196">
        <v>4.6500000000000004</v>
      </c>
      <c r="R15" s="196">
        <v>4.82</v>
      </c>
      <c r="S15" s="196">
        <v>0</v>
      </c>
      <c r="T15" s="196">
        <v>0</v>
      </c>
      <c r="U15" s="196">
        <v>59.88</v>
      </c>
      <c r="V15" s="196">
        <v>2.78</v>
      </c>
      <c r="W15" s="196">
        <v>4.82</v>
      </c>
      <c r="X15" s="196">
        <v>14.46</v>
      </c>
      <c r="Y15" s="196">
        <v>0</v>
      </c>
      <c r="Z15">
        <v>0</v>
      </c>
      <c r="AA15" s="196">
        <v>15.16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57.85</v>
      </c>
      <c r="AQ15" s="196">
        <v>14.18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134.97999999999999</v>
      </c>
      <c r="L16" s="196">
        <v>104.76</v>
      </c>
      <c r="M16" s="196">
        <v>14.46</v>
      </c>
      <c r="N16" s="196">
        <v>38.56</v>
      </c>
      <c r="O16" s="196">
        <v>70.66</v>
      </c>
      <c r="P16" s="196">
        <v>23.5</v>
      </c>
      <c r="Q16" s="196">
        <v>4.6500000000000004</v>
      </c>
      <c r="R16" s="196">
        <v>4.82</v>
      </c>
      <c r="S16" s="196">
        <v>0</v>
      </c>
      <c r="T16" s="196">
        <v>0</v>
      </c>
      <c r="U16" s="196">
        <v>59.88</v>
      </c>
      <c r="V16" s="196">
        <v>2.78</v>
      </c>
      <c r="W16" s="196">
        <v>4.82</v>
      </c>
      <c r="X16" s="196">
        <v>14.46</v>
      </c>
      <c r="Y16" s="196">
        <v>0</v>
      </c>
      <c r="Z16">
        <v>0</v>
      </c>
      <c r="AA16" s="196">
        <v>15.16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57.85</v>
      </c>
      <c r="AQ16" s="196">
        <v>14.18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134.97999999999999</v>
      </c>
      <c r="L17" s="196">
        <v>104.76</v>
      </c>
      <c r="M17" s="196">
        <v>14.46</v>
      </c>
      <c r="N17" s="196">
        <v>38.56</v>
      </c>
      <c r="O17" s="196">
        <v>70.66</v>
      </c>
      <c r="P17" s="196">
        <v>23.5</v>
      </c>
      <c r="Q17" s="196">
        <v>4.6500000000000004</v>
      </c>
      <c r="R17" s="196">
        <v>4.82</v>
      </c>
      <c r="S17" s="196">
        <v>0</v>
      </c>
      <c r="T17" s="196">
        <v>0</v>
      </c>
      <c r="U17" s="196">
        <v>59.88</v>
      </c>
      <c r="V17" s="196">
        <v>2.78</v>
      </c>
      <c r="W17" s="196">
        <v>4.82</v>
      </c>
      <c r="X17" s="196">
        <v>14.46</v>
      </c>
      <c r="Y17" s="196">
        <v>0</v>
      </c>
      <c r="Z17">
        <v>0</v>
      </c>
      <c r="AA17" s="196">
        <v>15.16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57.85</v>
      </c>
      <c r="AQ17" s="196">
        <v>14.18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134.97999999999999</v>
      </c>
      <c r="L18" s="196">
        <v>104.76</v>
      </c>
      <c r="M18" s="196">
        <v>14.46</v>
      </c>
      <c r="N18" s="196">
        <v>38.56</v>
      </c>
      <c r="O18" s="196">
        <v>70.66</v>
      </c>
      <c r="P18" s="196">
        <v>23.5</v>
      </c>
      <c r="Q18" s="196">
        <v>4.6500000000000004</v>
      </c>
      <c r="R18" s="196">
        <v>4.82</v>
      </c>
      <c r="S18" s="196">
        <v>0</v>
      </c>
      <c r="T18" s="196">
        <v>0</v>
      </c>
      <c r="U18" s="196">
        <v>59.88</v>
      </c>
      <c r="V18" s="196">
        <v>2.78</v>
      </c>
      <c r="W18" s="196">
        <v>4.82</v>
      </c>
      <c r="X18" s="196">
        <v>14.46</v>
      </c>
      <c r="Y18" s="196">
        <v>0</v>
      </c>
      <c r="Z18">
        <v>0</v>
      </c>
      <c r="AA18" s="196">
        <v>15.16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57.85</v>
      </c>
      <c r="AQ18" s="196">
        <v>14.18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134.97999999999999</v>
      </c>
      <c r="L19" s="196">
        <v>104.76</v>
      </c>
      <c r="M19" s="196">
        <v>24.1</v>
      </c>
      <c r="N19" s="196">
        <v>50.01</v>
      </c>
      <c r="O19" s="196">
        <v>70.66</v>
      </c>
      <c r="P19" s="196">
        <v>23.5</v>
      </c>
      <c r="Q19" s="196">
        <v>4.6500000000000004</v>
      </c>
      <c r="R19" s="196">
        <v>4.82</v>
      </c>
      <c r="S19" s="196">
        <v>0</v>
      </c>
      <c r="T19" s="196">
        <v>0</v>
      </c>
      <c r="U19" s="196">
        <v>59.88</v>
      </c>
      <c r="V19" s="196">
        <v>2.78</v>
      </c>
      <c r="W19" s="196">
        <v>4.82</v>
      </c>
      <c r="X19" s="196">
        <v>14.46</v>
      </c>
      <c r="Y19" s="196">
        <v>0</v>
      </c>
      <c r="Z19">
        <v>0</v>
      </c>
      <c r="AA19" s="196">
        <v>15.16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57.85</v>
      </c>
      <c r="AQ19" s="196">
        <v>14.18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134.97999999999999</v>
      </c>
      <c r="L20" s="196">
        <v>104.76</v>
      </c>
      <c r="M20" s="196">
        <v>61.48</v>
      </c>
      <c r="N20" s="196">
        <v>50.01</v>
      </c>
      <c r="O20" s="196">
        <v>70.66</v>
      </c>
      <c r="P20" s="196">
        <v>23.5</v>
      </c>
      <c r="Q20" s="196">
        <v>4.6500000000000004</v>
      </c>
      <c r="R20" s="196">
        <v>4.82</v>
      </c>
      <c r="S20" s="196">
        <v>0</v>
      </c>
      <c r="T20" s="196">
        <v>0</v>
      </c>
      <c r="U20" s="196">
        <v>59.88</v>
      </c>
      <c r="V20" s="196">
        <v>2.78</v>
      </c>
      <c r="W20" s="196">
        <v>4.82</v>
      </c>
      <c r="X20" s="196">
        <v>14.46</v>
      </c>
      <c r="Y20" s="196">
        <v>0</v>
      </c>
      <c r="Z20">
        <v>0</v>
      </c>
      <c r="AA20" s="196">
        <v>15.16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57.85</v>
      </c>
      <c r="AQ20" s="196">
        <v>14.18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134.97999999999999</v>
      </c>
      <c r="L21" s="196">
        <v>104.76</v>
      </c>
      <c r="M21" s="196">
        <v>61.48</v>
      </c>
      <c r="N21" s="196">
        <v>50.01</v>
      </c>
      <c r="O21" s="196">
        <v>70.66</v>
      </c>
      <c r="P21" s="196">
        <v>23.5</v>
      </c>
      <c r="Q21" s="196">
        <v>4.6500000000000004</v>
      </c>
      <c r="R21" s="196">
        <v>4.82</v>
      </c>
      <c r="S21" s="196">
        <v>0</v>
      </c>
      <c r="T21" s="196">
        <v>0</v>
      </c>
      <c r="U21" s="196">
        <v>59.88</v>
      </c>
      <c r="V21" s="196">
        <v>2.78</v>
      </c>
      <c r="W21" s="196">
        <v>10.6</v>
      </c>
      <c r="X21" s="196">
        <v>19.28</v>
      </c>
      <c r="Y21" s="196">
        <v>0</v>
      </c>
      <c r="Z21">
        <v>0</v>
      </c>
      <c r="AA21" s="196">
        <v>15.16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57.85</v>
      </c>
      <c r="AQ21" s="196">
        <v>14.18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134.97999999999999</v>
      </c>
      <c r="L22" s="196">
        <v>104.76</v>
      </c>
      <c r="M22" s="196">
        <v>61.48</v>
      </c>
      <c r="N22" s="196">
        <v>50.01</v>
      </c>
      <c r="O22" s="196">
        <v>70.66</v>
      </c>
      <c r="P22" s="196">
        <v>23.5</v>
      </c>
      <c r="Q22" s="196">
        <v>4.6500000000000004</v>
      </c>
      <c r="R22" s="196">
        <v>4.82</v>
      </c>
      <c r="S22" s="196">
        <v>0</v>
      </c>
      <c r="T22" s="196">
        <v>0</v>
      </c>
      <c r="U22" s="196">
        <v>59.88</v>
      </c>
      <c r="V22" s="196">
        <v>2.78</v>
      </c>
      <c r="W22" s="196">
        <v>14.13</v>
      </c>
      <c r="X22" s="196">
        <v>43.38</v>
      </c>
      <c r="Y22" s="196">
        <v>0</v>
      </c>
      <c r="Z22">
        <v>0</v>
      </c>
      <c r="AA22" s="196">
        <v>15.16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57.85</v>
      </c>
      <c r="AQ22" s="196">
        <v>14.18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134.97999999999999</v>
      </c>
      <c r="L23" s="196">
        <v>104.76</v>
      </c>
      <c r="M23" s="196">
        <v>61.48</v>
      </c>
      <c r="N23" s="196">
        <v>50.01</v>
      </c>
      <c r="O23" s="196">
        <v>70.66</v>
      </c>
      <c r="P23" s="196">
        <v>23.5</v>
      </c>
      <c r="Q23" s="196">
        <v>4.6500000000000004</v>
      </c>
      <c r="R23" s="196">
        <v>4.82</v>
      </c>
      <c r="S23" s="196">
        <v>0</v>
      </c>
      <c r="T23" s="196">
        <v>0</v>
      </c>
      <c r="U23" s="196">
        <v>59.88</v>
      </c>
      <c r="V23" s="196">
        <v>2.78</v>
      </c>
      <c r="W23" s="196">
        <v>14.13</v>
      </c>
      <c r="X23" s="196">
        <v>60.84</v>
      </c>
      <c r="Y23" s="196">
        <v>0</v>
      </c>
      <c r="Z23">
        <v>0</v>
      </c>
      <c r="AA23" s="196">
        <v>15.16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77.13</v>
      </c>
      <c r="AQ23" s="196">
        <v>13.94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134.97999999999999</v>
      </c>
      <c r="L24" s="196">
        <v>104.76</v>
      </c>
      <c r="M24" s="196">
        <v>61.48</v>
      </c>
      <c r="N24" s="196">
        <v>50.01</v>
      </c>
      <c r="O24" s="196">
        <v>70.66</v>
      </c>
      <c r="P24" s="196">
        <v>23.5</v>
      </c>
      <c r="Q24" s="196">
        <v>4.6500000000000004</v>
      </c>
      <c r="R24" s="196">
        <v>4.82</v>
      </c>
      <c r="S24" s="196">
        <v>0</v>
      </c>
      <c r="T24" s="196">
        <v>0</v>
      </c>
      <c r="U24" s="196">
        <v>59.88</v>
      </c>
      <c r="V24" s="196">
        <v>8.77</v>
      </c>
      <c r="W24" s="196">
        <v>14.13</v>
      </c>
      <c r="X24" s="196">
        <v>62.46</v>
      </c>
      <c r="Y24" s="196">
        <v>0</v>
      </c>
      <c r="Z24">
        <v>0</v>
      </c>
      <c r="AA24" s="196">
        <v>15.16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117.84</v>
      </c>
      <c r="AQ24" s="196">
        <v>13.94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163.9</v>
      </c>
      <c r="L25" s="196">
        <v>104.76</v>
      </c>
      <c r="M25" s="196">
        <v>61.48</v>
      </c>
      <c r="N25" s="196">
        <v>50.01</v>
      </c>
      <c r="O25" s="196">
        <v>70.66</v>
      </c>
      <c r="P25" s="196">
        <v>23.5</v>
      </c>
      <c r="Q25" s="196">
        <v>4.6500000000000004</v>
      </c>
      <c r="R25" s="196">
        <v>16.91</v>
      </c>
      <c r="S25" s="196">
        <v>0</v>
      </c>
      <c r="T25" s="196">
        <v>0</v>
      </c>
      <c r="U25" s="196">
        <v>59.88</v>
      </c>
      <c r="V25" s="196">
        <v>8.77</v>
      </c>
      <c r="W25" s="196">
        <v>14.13</v>
      </c>
      <c r="X25" s="196">
        <v>62.46</v>
      </c>
      <c r="Y25" s="196">
        <v>0</v>
      </c>
      <c r="Z25">
        <v>0</v>
      </c>
      <c r="AA25" s="196">
        <v>15.16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117.84</v>
      </c>
      <c r="AQ25" s="196">
        <v>38.19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207.28</v>
      </c>
      <c r="L26" s="196">
        <v>104.76</v>
      </c>
      <c r="M26" s="196">
        <v>61.48</v>
      </c>
      <c r="N26" s="196">
        <v>50.01</v>
      </c>
      <c r="O26" s="196">
        <v>70.66</v>
      </c>
      <c r="P26" s="196">
        <v>23.5</v>
      </c>
      <c r="Q26" s="196">
        <v>8.7100000000000009</v>
      </c>
      <c r="R26" s="196">
        <v>17.95</v>
      </c>
      <c r="S26" s="196">
        <v>0</v>
      </c>
      <c r="T26" s="196">
        <v>0</v>
      </c>
      <c r="U26" s="196">
        <v>59.88</v>
      </c>
      <c r="V26" s="196">
        <v>8.77</v>
      </c>
      <c r="W26" s="196">
        <v>14.13</v>
      </c>
      <c r="X26" s="196">
        <v>61.09</v>
      </c>
      <c r="Y26" s="196">
        <v>0</v>
      </c>
      <c r="Z26">
        <v>0</v>
      </c>
      <c r="AA26" s="196">
        <v>15.26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117.84</v>
      </c>
      <c r="AQ26" s="196">
        <v>38.200000000000003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237.04</v>
      </c>
      <c r="L27" s="196">
        <v>103.93</v>
      </c>
      <c r="M27" s="196">
        <v>61.48</v>
      </c>
      <c r="N27" s="196">
        <v>50.01</v>
      </c>
      <c r="O27" s="196">
        <v>70.66</v>
      </c>
      <c r="P27" s="196">
        <v>23.5</v>
      </c>
      <c r="Q27" s="196">
        <v>8.7100000000000009</v>
      </c>
      <c r="R27" s="196">
        <v>17.95</v>
      </c>
      <c r="S27" s="196">
        <v>0</v>
      </c>
      <c r="T27" s="196">
        <v>0</v>
      </c>
      <c r="U27" s="196">
        <v>59.88</v>
      </c>
      <c r="V27" s="196">
        <v>8.77</v>
      </c>
      <c r="W27" s="196">
        <v>14.13</v>
      </c>
      <c r="X27" s="196">
        <v>62.46</v>
      </c>
      <c r="Y27" s="196">
        <v>0</v>
      </c>
      <c r="Z27">
        <v>0</v>
      </c>
      <c r="AA27" s="196">
        <v>15.26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117.84</v>
      </c>
      <c r="AQ27" s="196">
        <v>38.200000000000003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245.65</v>
      </c>
      <c r="L28" s="196">
        <v>103.21</v>
      </c>
      <c r="M28" s="196">
        <v>61.48</v>
      </c>
      <c r="N28" s="196">
        <v>50.01</v>
      </c>
      <c r="O28" s="196">
        <v>70.66</v>
      </c>
      <c r="P28" s="196">
        <v>23.5</v>
      </c>
      <c r="Q28" s="196">
        <v>8.7100000000000009</v>
      </c>
      <c r="R28" s="196">
        <v>17.95</v>
      </c>
      <c r="S28" s="196">
        <v>0</v>
      </c>
      <c r="T28" s="196">
        <v>0</v>
      </c>
      <c r="U28" s="196">
        <v>59.88</v>
      </c>
      <c r="V28" s="196">
        <v>8.7799999999999994</v>
      </c>
      <c r="W28" s="196">
        <v>14.13</v>
      </c>
      <c r="X28" s="196">
        <v>62.46</v>
      </c>
      <c r="Y28" s="196">
        <v>0</v>
      </c>
      <c r="Z28">
        <v>0</v>
      </c>
      <c r="AA28" s="196">
        <v>15.26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117.84</v>
      </c>
      <c r="AQ28" s="196">
        <v>38.200000000000003</v>
      </c>
      <c r="AR28" s="196">
        <v>0.54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245.65</v>
      </c>
      <c r="L29" s="196">
        <v>102.7</v>
      </c>
      <c r="M29" s="196">
        <v>61.48</v>
      </c>
      <c r="N29" s="196">
        <v>50.01</v>
      </c>
      <c r="O29" s="196">
        <v>70.66</v>
      </c>
      <c r="P29" s="196">
        <v>23.5</v>
      </c>
      <c r="Q29" s="196">
        <v>8.7100000000000009</v>
      </c>
      <c r="R29" s="196">
        <v>17.95</v>
      </c>
      <c r="S29" s="196">
        <v>0</v>
      </c>
      <c r="T29" s="196">
        <v>0</v>
      </c>
      <c r="U29" s="196">
        <v>59.88</v>
      </c>
      <c r="V29" s="196">
        <v>8.7799999999999994</v>
      </c>
      <c r="W29" s="196">
        <v>14.13</v>
      </c>
      <c r="X29" s="196">
        <v>62.46</v>
      </c>
      <c r="Y29" s="196">
        <v>0</v>
      </c>
      <c r="Z29">
        <v>0</v>
      </c>
      <c r="AA29" s="196">
        <v>15.26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117.84</v>
      </c>
      <c r="AQ29" s="196">
        <v>38.200000000000003</v>
      </c>
      <c r="AR29" s="196">
        <v>3.73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245.65</v>
      </c>
      <c r="L30" s="196">
        <v>102.7</v>
      </c>
      <c r="M30" s="196">
        <v>61.48</v>
      </c>
      <c r="N30" s="196">
        <v>50.01</v>
      </c>
      <c r="O30" s="196">
        <v>70.66</v>
      </c>
      <c r="P30" s="196">
        <v>23.5</v>
      </c>
      <c r="Q30" s="196">
        <v>8.7100000000000009</v>
      </c>
      <c r="R30" s="196">
        <v>17.95</v>
      </c>
      <c r="S30" s="196">
        <v>0</v>
      </c>
      <c r="T30" s="196">
        <v>0</v>
      </c>
      <c r="U30" s="196">
        <v>59.88</v>
      </c>
      <c r="V30" s="196">
        <v>8.7799999999999994</v>
      </c>
      <c r="W30" s="196">
        <v>14.13</v>
      </c>
      <c r="X30" s="196">
        <v>62.46</v>
      </c>
      <c r="Y30" s="196">
        <v>0</v>
      </c>
      <c r="Z30">
        <v>0</v>
      </c>
      <c r="AA30" s="196">
        <v>15.69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117.84</v>
      </c>
      <c r="AQ30" s="196">
        <v>38.200000000000003</v>
      </c>
      <c r="AR30" s="196">
        <v>12.75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245.65</v>
      </c>
      <c r="L31" s="196">
        <v>101.99</v>
      </c>
      <c r="M31" s="196">
        <v>61.48</v>
      </c>
      <c r="N31" s="196">
        <v>50.01</v>
      </c>
      <c r="O31" s="196">
        <v>70.66</v>
      </c>
      <c r="P31" s="196">
        <v>23.5</v>
      </c>
      <c r="Q31" s="196">
        <v>8.7100000000000009</v>
      </c>
      <c r="R31" s="196">
        <v>17.95</v>
      </c>
      <c r="S31" s="196">
        <v>0</v>
      </c>
      <c r="T31" s="196">
        <v>0</v>
      </c>
      <c r="U31" s="196">
        <v>59.88</v>
      </c>
      <c r="V31" s="196">
        <v>8.7799999999999994</v>
      </c>
      <c r="W31" s="196">
        <v>14.13</v>
      </c>
      <c r="X31" s="196">
        <v>62.46</v>
      </c>
      <c r="Y31" s="196">
        <v>0</v>
      </c>
      <c r="Z31">
        <v>0</v>
      </c>
      <c r="AA31" s="196">
        <v>15.69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117.84</v>
      </c>
      <c r="AQ31" s="196">
        <v>38.200000000000003</v>
      </c>
      <c r="AR31" s="196">
        <v>24.73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245.65</v>
      </c>
      <c r="L32" s="196">
        <v>101.99</v>
      </c>
      <c r="M32" s="196">
        <v>61.48</v>
      </c>
      <c r="N32" s="196">
        <v>50.01</v>
      </c>
      <c r="O32" s="196">
        <v>70.66</v>
      </c>
      <c r="P32" s="196">
        <v>23.5</v>
      </c>
      <c r="Q32" s="196">
        <v>8.7100000000000009</v>
      </c>
      <c r="R32" s="196">
        <v>17.95</v>
      </c>
      <c r="S32" s="196">
        <v>0</v>
      </c>
      <c r="T32" s="196">
        <v>0</v>
      </c>
      <c r="U32" s="196">
        <v>59.88</v>
      </c>
      <c r="V32" s="196">
        <v>8.7799999999999994</v>
      </c>
      <c r="W32" s="196">
        <v>14.13</v>
      </c>
      <c r="X32" s="196">
        <v>62.46</v>
      </c>
      <c r="Y32" s="196">
        <v>0</v>
      </c>
      <c r="Z32">
        <v>0</v>
      </c>
      <c r="AA32" s="196">
        <v>15.69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84.05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117.84</v>
      </c>
      <c r="AQ32" s="196">
        <v>38.200000000000003</v>
      </c>
      <c r="AR32" s="196">
        <v>35.119999999999997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245.65</v>
      </c>
      <c r="L33" s="196">
        <v>101.99</v>
      </c>
      <c r="M33" s="196">
        <v>61.48</v>
      </c>
      <c r="N33" s="196">
        <v>50.01</v>
      </c>
      <c r="O33" s="196">
        <v>70.66</v>
      </c>
      <c r="P33" s="196">
        <v>23.5</v>
      </c>
      <c r="Q33" s="196">
        <v>8.7100000000000009</v>
      </c>
      <c r="R33" s="196">
        <v>17.95</v>
      </c>
      <c r="S33" s="196">
        <v>0</v>
      </c>
      <c r="T33" s="196">
        <v>0</v>
      </c>
      <c r="U33" s="196">
        <v>59.88</v>
      </c>
      <c r="V33" s="196">
        <v>8.7799999999999994</v>
      </c>
      <c r="W33" s="196">
        <v>14.13</v>
      </c>
      <c r="X33" s="196">
        <v>62.46</v>
      </c>
      <c r="Y33" s="196">
        <v>0</v>
      </c>
      <c r="Z33">
        <v>0</v>
      </c>
      <c r="AA33" s="196">
        <v>15.69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84.05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117.84</v>
      </c>
      <c r="AQ33" s="196">
        <v>38.200000000000003</v>
      </c>
      <c r="AR33" s="196">
        <v>44.5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245.65</v>
      </c>
      <c r="L34" s="196">
        <v>100.92</v>
      </c>
      <c r="M34" s="196">
        <v>61.48</v>
      </c>
      <c r="N34" s="196">
        <v>50.01</v>
      </c>
      <c r="O34" s="196">
        <v>70.66</v>
      </c>
      <c r="P34" s="196">
        <v>23.5</v>
      </c>
      <c r="Q34" s="196">
        <v>8.7100000000000009</v>
      </c>
      <c r="R34" s="196">
        <v>17.95</v>
      </c>
      <c r="S34" s="196">
        <v>0</v>
      </c>
      <c r="T34" s="196">
        <v>0</v>
      </c>
      <c r="U34" s="196">
        <v>59.88</v>
      </c>
      <c r="V34" s="196">
        <v>8.7799999999999994</v>
      </c>
      <c r="W34" s="196">
        <v>14.13</v>
      </c>
      <c r="X34" s="196">
        <v>62.46</v>
      </c>
      <c r="Y34" s="196">
        <v>0</v>
      </c>
      <c r="Z34">
        <v>0</v>
      </c>
      <c r="AA34" s="196">
        <v>15.69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84.05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117.84</v>
      </c>
      <c r="AQ34" s="196">
        <v>38.200000000000003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245.65</v>
      </c>
      <c r="L35" s="196">
        <v>154.04</v>
      </c>
      <c r="M35" s="196">
        <v>61.48</v>
      </c>
      <c r="N35" s="196">
        <v>50.01</v>
      </c>
      <c r="O35" s="196">
        <v>70.66</v>
      </c>
      <c r="P35" s="196">
        <v>23.5</v>
      </c>
      <c r="Q35" s="196">
        <v>8.7100000000000009</v>
      </c>
      <c r="R35" s="196">
        <v>17.95</v>
      </c>
      <c r="S35" s="196">
        <v>0</v>
      </c>
      <c r="T35" s="196">
        <v>0</v>
      </c>
      <c r="U35" s="196">
        <v>59.88</v>
      </c>
      <c r="V35" s="196">
        <v>8.7799999999999994</v>
      </c>
      <c r="W35" s="196">
        <v>14.13</v>
      </c>
      <c r="X35" s="196">
        <v>62.46</v>
      </c>
      <c r="Y35" s="196">
        <v>0</v>
      </c>
      <c r="Z35">
        <v>0</v>
      </c>
      <c r="AA35" s="196">
        <v>15.69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84.05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117.84</v>
      </c>
      <c r="AQ35" s="196">
        <v>38.200000000000003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245.65</v>
      </c>
      <c r="L36" s="196">
        <v>192.61</v>
      </c>
      <c r="M36" s="196">
        <v>61.48</v>
      </c>
      <c r="N36" s="196">
        <v>50.01</v>
      </c>
      <c r="O36" s="196">
        <v>70.66</v>
      </c>
      <c r="P36" s="196">
        <v>23.5</v>
      </c>
      <c r="Q36" s="196">
        <v>8.7100000000000009</v>
      </c>
      <c r="R36" s="196">
        <v>17.95</v>
      </c>
      <c r="S36" s="196">
        <v>0</v>
      </c>
      <c r="T36" s="196">
        <v>0</v>
      </c>
      <c r="U36" s="196">
        <v>59.88</v>
      </c>
      <c r="V36" s="196">
        <v>8.7799999999999994</v>
      </c>
      <c r="W36" s="196">
        <v>14.13</v>
      </c>
      <c r="X36" s="196">
        <v>62.46</v>
      </c>
      <c r="Y36" s="196">
        <v>0</v>
      </c>
      <c r="Z36">
        <v>0</v>
      </c>
      <c r="AA36" s="196">
        <v>15.69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84.05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117.84</v>
      </c>
      <c r="AQ36" s="196">
        <v>38.200000000000003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245.65</v>
      </c>
      <c r="L37" s="196">
        <v>179.42</v>
      </c>
      <c r="M37" s="196">
        <v>61.48</v>
      </c>
      <c r="N37" s="196">
        <v>50.01</v>
      </c>
      <c r="O37" s="196">
        <v>70.66</v>
      </c>
      <c r="P37" s="196">
        <v>23.5</v>
      </c>
      <c r="Q37" s="196">
        <v>8.7100000000000009</v>
      </c>
      <c r="R37" s="196">
        <v>17.95</v>
      </c>
      <c r="S37" s="196">
        <v>0</v>
      </c>
      <c r="T37" s="196">
        <v>0</v>
      </c>
      <c r="U37" s="196">
        <v>59.88</v>
      </c>
      <c r="V37" s="196">
        <v>8.7799999999999994</v>
      </c>
      <c r="W37" s="196">
        <v>14.13</v>
      </c>
      <c r="X37" s="196">
        <v>62.46</v>
      </c>
      <c r="Y37" s="196">
        <v>0</v>
      </c>
      <c r="Z37">
        <v>0</v>
      </c>
      <c r="AA37" s="196">
        <v>15.26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84.05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117.84</v>
      </c>
      <c r="AQ37" s="196">
        <v>38.200000000000003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245.65</v>
      </c>
      <c r="L38" s="196">
        <v>183.15</v>
      </c>
      <c r="M38" s="196">
        <v>61.48</v>
      </c>
      <c r="N38" s="196">
        <v>50.01</v>
      </c>
      <c r="O38" s="196">
        <v>70.66</v>
      </c>
      <c r="P38" s="196">
        <v>23.5</v>
      </c>
      <c r="Q38" s="196">
        <v>8.7100000000000009</v>
      </c>
      <c r="R38" s="196">
        <v>17.95</v>
      </c>
      <c r="S38" s="196">
        <v>0</v>
      </c>
      <c r="T38" s="196">
        <v>0</v>
      </c>
      <c r="U38" s="196">
        <v>59.88</v>
      </c>
      <c r="V38" s="196">
        <v>8.7799999999999994</v>
      </c>
      <c r="W38" s="196">
        <v>14.13</v>
      </c>
      <c r="X38" s="196">
        <v>62.46</v>
      </c>
      <c r="Y38" s="196">
        <v>0</v>
      </c>
      <c r="Z38">
        <v>0</v>
      </c>
      <c r="AA38" s="196">
        <v>15.26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84.05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117.84</v>
      </c>
      <c r="AQ38" s="196">
        <v>38.200000000000003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245.65</v>
      </c>
      <c r="L39" s="196">
        <v>183.15</v>
      </c>
      <c r="M39" s="196">
        <v>61.48</v>
      </c>
      <c r="N39" s="196">
        <v>50.01</v>
      </c>
      <c r="O39" s="196">
        <v>70.66</v>
      </c>
      <c r="P39" s="196">
        <v>23.5</v>
      </c>
      <c r="Q39" s="196">
        <v>8.7100000000000009</v>
      </c>
      <c r="R39" s="196">
        <v>17.95</v>
      </c>
      <c r="S39" s="196">
        <v>0</v>
      </c>
      <c r="T39" s="196">
        <v>0</v>
      </c>
      <c r="U39" s="196">
        <v>59.88</v>
      </c>
      <c r="V39" s="196">
        <v>8.7799999999999994</v>
      </c>
      <c r="W39" s="196">
        <v>14.13</v>
      </c>
      <c r="X39" s="196">
        <v>62.46</v>
      </c>
      <c r="Y39" s="196">
        <v>0</v>
      </c>
      <c r="Z39">
        <v>0</v>
      </c>
      <c r="AA39" s="196">
        <v>15.26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84.05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117.84</v>
      </c>
      <c r="AQ39" s="196">
        <v>38.200000000000003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245.65</v>
      </c>
      <c r="L40" s="196">
        <v>183.15</v>
      </c>
      <c r="M40" s="196">
        <v>61.48</v>
      </c>
      <c r="N40" s="196">
        <v>50.01</v>
      </c>
      <c r="O40" s="196">
        <v>70.66</v>
      </c>
      <c r="P40" s="196">
        <v>23.5</v>
      </c>
      <c r="Q40" s="196">
        <v>8.7100000000000009</v>
      </c>
      <c r="R40" s="196">
        <v>17.95</v>
      </c>
      <c r="S40" s="196">
        <v>0</v>
      </c>
      <c r="T40" s="196">
        <v>0</v>
      </c>
      <c r="U40" s="196">
        <v>59.88</v>
      </c>
      <c r="V40" s="196">
        <v>8.7799999999999994</v>
      </c>
      <c r="W40" s="196">
        <v>14.13</v>
      </c>
      <c r="X40" s="196">
        <v>62.46</v>
      </c>
      <c r="Y40" s="196">
        <v>0</v>
      </c>
      <c r="Z40">
        <v>0</v>
      </c>
      <c r="AA40" s="196">
        <v>15.26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79.72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117.84</v>
      </c>
      <c r="AQ40" s="196">
        <v>38.200000000000003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245.65</v>
      </c>
      <c r="L41" s="196">
        <v>183.15</v>
      </c>
      <c r="M41" s="196">
        <v>61.48</v>
      </c>
      <c r="N41" s="196">
        <v>50.01</v>
      </c>
      <c r="O41" s="196">
        <v>70.66</v>
      </c>
      <c r="P41" s="196">
        <v>23.5</v>
      </c>
      <c r="Q41" s="196">
        <v>8.7100000000000009</v>
      </c>
      <c r="R41" s="196">
        <v>17.95</v>
      </c>
      <c r="S41" s="196">
        <v>0</v>
      </c>
      <c r="T41" s="196">
        <v>0</v>
      </c>
      <c r="U41" s="196">
        <v>59.88</v>
      </c>
      <c r="V41" s="196">
        <v>8.7799999999999994</v>
      </c>
      <c r="W41" s="196">
        <v>14.13</v>
      </c>
      <c r="X41" s="196">
        <v>62.46</v>
      </c>
      <c r="Y41" s="196">
        <v>0</v>
      </c>
      <c r="Z41">
        <v>0</v>
      </c>
      <c r="AA41" s="196">
        <v>11.44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79.72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117.84</v>
      </c>
      <c r="AQ41" s="196">
        <v>38.200000000000003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245.65</v>
      </c>
      <c r="L42" s="196">
        <v>154.22</v>
      </c>
      <c r="M42" s="196">
        <v>61.48</v>
      </c>
      <c r="N42" s="196">
        <v>50.01</v>
      </c>
      <c r="O42" s="196">
        <v>70.66</v>
      </c>
      <c r="P42" s="196">
        <v>23.5</v>
      </c>
      <c r="Q42" s="196">
        <v>8.7100000000000009</v>
      </c>
      <c r="R42" s="196">
        <v>17.95</v>
      </c>
      <c r="S42" s="196">
        <v>0</v>
      </c>
      <c r="T42" s="196">
        <v>0</v>
      </c>
      <c r="U42" s="196">
        <v>59.88</v>
      </c>
      <c r="V42" s="196">
        <v>8.7799999999999994</v>
      </c>
      <c r="W42" s="196">
        <v>14.13</v>
      </c>
      <c r="X42" s="196">
        <v>62.46</v>
      </c>
      <c r="Y42" s="196">
        <v>0</v>
      </c>
      <c r="Z42">
        <v>0</v>
      </c>
      <c r="AA42" s="196">
        <v>11.44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79.72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117.84</v>
      </c>
      <c r="AQ42" s="196">
        <v>38.200000000000003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245.65</v>
      </c>
      <c r="L43" s="196">
        <v>144.4</v>
      </c>
      <c r="M43" s="196">
        <v>61.48</v>
      </c>
      <c r="N43" s="196">
        <v>50.01</v>
      </c>
      <c r="O43" s="196">
        <v>70.66</v>
      </c>
      <c r="P43" s="196">
        <v>23.5</v>
      </c>
      <c r="Q43" s="196">
        <v>8.6999999999999993</v>
      </c>
      <c r="R43" s="196">
        <v>8.5299999999999994</v>
      </c>
      <c r="S43" s="196">
        <v>0</v>
      </c>
      <c r="T43" s="196">
        <v>0</v>
      </c>
      <c r="U43" s="196">
        <v>59.88</v>
      </c>
      <c r="V43" s="196">
        <v>8.7799999999999994</v>
      </c>
      <c r="W43" s="196">
        <v>14.13</v>
      </c>
      <c r="X43" s="196">
        <v>62.46</v>
      </c>
      <c r="Y43" s="196">
        <v>0</v>
      </c>
      <c r="Z43">
        <v>0</v>
      </c>
      <c r="AA43" s="196">
        <v>15.26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79.59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117.84</v>
      </c>
      <c r="AQ43" s="196">
        <v>38.200000000000003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245.65</v>
      </c>
      <c r="L44" s="196">
        <v>125.11</v>
      </c>
      <c r="M44" s="196">
        <v>61.48</v>
      </c>
      <c r="N44" s="196">
        <v>50.01</v>
      </c>
      <c r="O44" s="196">
        <v>70.66</v>
      </c>
      <c r="P44" s="196">
        <v>23.5</v>
      </c>
      <c r="Q44" s="196">
        <v>8.6999999999999993</v>
      </c>
      <c r="R44" s="196">
        <v>8.5299999999999994</v>
      </c>
      <c r="S44" s="196">
        <v>0</v>
      </c>
      <c r="T44" s="196">
        <v>0</v>
      </c>
      <c r="U44" s="196">
        <v>59.88</v>
      </c>
      <c r="V44" s="196">
        <v>8.7799999999999994</v>
      </c>
      <c r="W44" s="196">
        <v>14.13</v>
      </c>
      <c r="X44" s="196">
        <v>62.46</v>
      </c>
      <c r="Y44" s="196">
        <v>0</v>
      </c>
      <c r="Z44">
        <v>0</v>
      </c>
      <c r="AA44" s="196">
        <v>15.26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79.59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117.84</v>
      </c>
      <c r="AQ44" s="196">
        <v>38.200000000000003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245.65</v>
      </c>
      <c r="L45" s="196">
        <v>125.11</v>
      </c>
      <c r="M45" s="196">
        <v>61.48</v>
      </c>
      <c r="N45" s="196">
        <v>50.01</v>
      </c>
      <c r="O45" s="196">
        <v>70.66</v>
      </c>
      <c r="P45" s="196">
        <v>23.5</v>
      </c>
      <c r="Q45" s="196">
        <v>8.6999999999999993</v>
      </c>
      <c r="R45" s="196">
        <v>8.5299999999999994</v>
      </c>
      <c r="S45" s="196">
        <v>0</v>
      </c>
      <c r="T45" s="196">
        <v>0</v>
      </c>
      <c r="U45" s="196">
        <v>59.88</v>
      </c>
      <c r="V45" s="196">
        <v>8.7799999999999994</v>
      </c>
      <c r="W45" s="196">
        <v>14.13</v>
      </c>
      <c r="X45" s="196">
        <v>62.46</v>
      </c>
      <c r="Y45" s="196">
        <v>0</v>
      </c>
      <c r="Z45">
        <v>0</v>
      </c>
      <c r="AA45" s="196">
        <v>15.26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78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117.84</v>
      </c>
      <c r="AQ45" s="196">
        <v>38.200000000000003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245.65</v>
      </c>
      <c r="L46" s="196">
        <v>125.11</v>
      </c>
      <c r="M46" s="196">
        <v>61.48</v>
      </c>
      <c r="N46" s="196">
        <v>50.01</v>
      </c>
      <c r="O46" s="196">
        <v>70.66</v>
      </c>
      <c r="P46" s="196">
        <v>23.5</v>
      </c>
      <c r="Q46" s="196">
        <v>8.6999999999999993</v>
      </c>
      <c r="R46" s="196">
        <v>8.5299999999999994</v>
      </c>
      <c r="S46" s="196">
        <v>0</v>
      </c>
      <c r="T46" s="196">
        <v>0</v>
      </c>
      <c r="U46" s="196">
        <v>59.88</v>
      </c>
      <c r="V46" s="196">
        <v>8.7799999999999994</v>
      </c>
      <c r="W46" s="196">
        <v>14.13</v>
      </c>
      <c r="X46" s="196">
        <v>62.46</v>
      </c>
      <c r="Y46" s="196">
        <v>0</v>
      </c>
      <c r="Z46">
        <v>0</v>
      </c>
      <c r="AA46" s="196">
        <v>15.26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78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117.84</v>
      </c>
      <c r="AQ46" s="196">
        <v>38.200000000000003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245.65</v>
      </c>
      <c r="L47" s="196">
        <v>102.64</v>
      </c>
      <c r="M47" s="196">
        <v>61.48</v>
      </c>
      <c r="N47" s="196">
        <v>50.01</v>
      </c>
      <c r="O47" s="196">
        <v>70.66</v>
      </c>
      <c r="P47" s="196">
        <v>23.5</v>
      </c>
      <c r="Q47" s="196">
        <v>5.65</v>
      </c>
      <c r="R47" s="196">
        <v>8.5299999999999994</v>
      </c>
      <c r="S47" s="196">
        <v>0</v>
      </c>
      <c r="T47" s="196">
        <v>0</v>
      </c>
      <c r="U47" s="196">
        <v>59.88</v>
      </c>
      <c r="V47" s="196">
        <v>8.7799999999999994</v>
      </c>
      <c r="W47" s="196">
        <v>14.13</v>
      </c>
      <c r="X47" s="196">
        <v>62.46</v>
      </c>
      <c r="Y47" s="196">
        <v>0</v>
      </c>
      <c r="Z47">
        <v>0</v>
      </c>
      <c r="AA47" s="196">
        <v>14.82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78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117.84</v>
      </c>
      <c r="AQ47" s="196">
        <v>38.200000000000003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212.1</v>
      </c>
      <c r="L48" s="196">
        <v>100.05</v>
      </c>
      <c r="M48" s="196">
        <v>61.48</v>
      </c>
      <c r="N48" s="196">
        <v>50.01</v>
      </c>
      <c r="O48" s="196">
        <v>70.66</v>
      </c>
      <c r="P48" s="196">
        <v>23.5</v>
      </c>
      <c r="Q48" s="196">
        <v>3.86</v>
      </c>
      <c r="R48" s="196">
        <v>8.5299999999999994</v>
      </c>
      <c r="S48" s="196">
        <v>0</v>
      </c>
      <c r="T48" s="196">
        <v>0</v>
      </c>
      <c r="U48" s="196">
        <v>59.88</v>
      </c>
      <c r="V48" s="196">
        <v>8.7799999999999994</v>
      </c>
      <c r="W48" s="196">
        <v>14.13</v>
      </c>
      <c r="X48" s="196">
        <v>62.46</v>
      </c>
      <c r="Y48" s="196">
        <v>0</v>
      </c>
      <c r="Z48">
        <v>0</v>
      </c>
      <c r="AA48" s="196">
        <v>14.82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78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117.84</v>
      </c>
      <c r="AQ48" s="196">
        <v>38.200000000000003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173.54</v>
      </c>
      <c r="L49" s="196">
        <v>100.05</v>
      </c>
      <c r="M49" s="196">
        <v>61.48</v>
      </c>
      <c r="N49" s="196">
        <v>50.01</v>
      </c>
      <c r="O49" s="196">
        <v>70.66</v>
      </c>
      <c r="P49" s="196">
        <v>23.5</v>
      </c>
      <c r="Q49" s="196">
        <v>2.89</v>
      </c>
      <c r="R49" s="196">
        <v>8.5299999999999994</v>
      </c>
      <c r="S49" s="196">
        <v>0</v>
      </c>
      <c r="T49" s="196">
        <v>0</v>
      </c>
      <c r="U49" s="196">
        <v>59.88</v>
      </c>
      <c r="V49" s="196">
        <v>8.7799999999999994</v>
      </c>
      <c r="W49" s="196">
        <v>14.13</v>
      </c>
      <c r="X49" s="196">
        <v>62.46</v>
      </c>
      <c r="Y49" s="196">
        <v>0</v>
      </c>
      <c r="Z49">
        <v>0</v>
      </c>
      <c r="AA49" s="196">
        <v>14.82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78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117.84</v>
      </c>
      <c r="AQ49" s="196">
        <v>38.200000000000003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134.97</v>
      </c>
      <c r="L50" s="196">
        <v>100.05</v>
      </c>
      <c r="M50" s="196">
        <v>61.48</v>
      </c>
      <c r="N50" s="196">
        <v>50.01</v>
      </c>
      <c r="O50" s="196">
        <v>70.66</v>
      </c>
      <c r="P50" s="196">
        <v>23.5</v>
      </c>
      <c r="Q50" s="196">
        <v>2.89</v>
      </c>
      <c r="R50" s="196">
        <v>8.5299999999999994</v>
      </c>
      <c r="S50" s="196">
        <v>0</v>
      </c>
      <c r="T50" s="196">
        <v>0</v>
      </c>
      <c r="U50" s="196">
        <v>59.88</v>
      </c>
      <c r="V50" s="196">
        <v>8.7799999999999994</v>
      </c>
      <c r="W50" s="196">
        <v>14.13</v>
      </c>
      <c r="X50" s="196">
        <v>62.46</v>
      </c>
      <c r="Y50" s="196">
        <v>0</v>
      </c>
      <c r="Z50">
        <v>0</v>
      </c>
      <c r="AA50" s="196">
        <v>14.82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78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117.84</v>
      </c>
      <c r="AQ50" s="196">
        <v>38.200000000000003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134.97</v>
      </c>
      <c r="L51" s="196">
        <v>100.05</v>
      </c>
      <c r="M51" s="196">
        <v>61.48</v>
      </c>
      <c r="N51" s="196">
        <v>50.01</v>
      </c>
      <c r="O51" s="196">
        <v>70.66</v>
      </c>
      <c r="P51" s="196">
        <v>23.5</v>
      </c>
      <c r="Q51" s="196">
        <v>2.89</v>
      </c>
      <c r="R51" s="196">
        <v>8.5299999999999994</v>
      </c>
      <c r="S51" s="196">
        <v>0</v>
      </c>
      <c r="T51" s="196">
        <v>0</v>
      </c>
      <c r="U51" s="196">
        <v>59.88</v>
      </c>
      <c r="V51" s="196">
        <v>8.7799999999999994</v>
      </c>
      <c r="W51" s="196">
        <v>14.13</v>
      </c>
      <c r="X51" s="196">
        <v>62.46</v>
      </c>
      <c r="Y51" s="196">
        <v>0</v>
      </c>
      <c r="Z51">
        <v>0</v>
      </c>
      <c r="AA51" s="196">
        <v>14.82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78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117.84</v>
      </c>
      <c r="AQ51" s="196">
        <v>38.200000000000003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134.97</v>
      </c>
      <c r="L52" s="196">
        <v>100.05</v>
      </c>
      <c r="M52" s="196">
        <v>61.48</v>
      </c>
      <c r="N52" s="196">
        <v>50.01</v>
      </c>
      <c r="O52" s="196">
        <v>70.66</v>
      </c>
      <c r="P52" s="196">
        <v>23.5</v>
      </c>
      <c r="Q52" s="196">
        <v>2.89</v>
      </c>
      <c r="R52" s="196">
        <v>8.5299999999999994</v>
      </c>
      <c r="S52" s="196">
        <v>0</v>
      </c>
      <c r="T52" s="196">
        <v>0</v>
      </c>
      <c r="U52" s="196">
        <v>59.88</v>
      </c>
      <c r="V52" s="196">
        <v>8.7799999999999994</v>
      </c>
      <c r="W52" s="196">
        <v>14.13</v>
      </c>
      <c r="X52" s="196">
        <v>62.46</v>
      </c>
      <c r="Y52" s="196">
        <v>0</v>
      </c>
      <c r="Z52">
        <v>0</v>
      </c>
      <c r="AA52" s="196">
        <v>14.82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78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117.84</v>
      </c>
      <c r="AQ52" s="196">
        <v>38.200000000000003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134.97</v>
      </c>
      <c r="L53" s="196">
        <v>100.05</v>
      </c>
      <c r="M53" s="196">
        <v>61.48</v>
      </c>
      <c r="N53" s="196">
        <v>50.01</v>
      </c>
      <c r="O53" s="196">
        <v>70.66</v>
      </c>
      <c r="P53" s="196">
        <v>23.5</v>
      </c>
      <c r="Q53" s="196">
        <v>2.89</v>
      </c>
      <c r="R53" s="196">
        <v>2.89</v>
      </c>
      <c r="S53" s="196">
        <v>0</v>
      </c>
      <c r="T53" s="196">
        <v>0</v>
      </c>
      <c r="U53" s="196">
        <v>59.88</v>
      </c>
      <c r="V53" s="196">
        <v>2.89</v>
      </c>
      <c r="W53" s="196">
        <v>14.13</v>
      </c>
      <c r="X53" s="196">
        <v>62.46</v>
      </c>
      <c r="Y53" s="196">
        <v>0</v>
      </c>
      <c r="Z53">
        <v>0</v>
      </c>
      <c r="AA53" s="196">
        <v>14.82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78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117.84</v>
      </c>
      <c r="AQ53" s="196">
        <v>14.46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134.97</v>
      </c>
      <c r="L54" s="196">
        <v>102.17</v>
      </c>
      <c r="M54" s="196">
        <v>61.48</v>
      </c>
      <c r="N54" s="196">
        <v>50.01</v>
      </c>
      <c r="O54" s="196">
        <v>70.66</v>
      </c>
      <c r="P54" s="196">
        <v>23.5</v>
      </c>
      <c r="Q54" s="196">
        <v>2.89</v>
      </c>
      <c r="R54" s="196">
        <v>2.89</v>
      </c>
      <c r="S54" s="196">
        <v>0</v>
      </c>
      <c r="T54" s="196">
        <v>0</v>
      </c>
      <c r="U54" s="196">
        <v>59.88</v>
      </c>
      <c r="V54" s="196">
        <v>2.89</v>
      </c>
      <c r="W54" s="196">
        <v>14.13</v>
      </c>
      <c r="X54" s="196">
        <v>62.46</v>
      </c>
      <c r="Y54" s="196">
        <v>0</v>
      </c>
      <c r="Z54">
        <v>0</v>
      </c>
      <c r="AA54" s="196">
        <v>14.82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78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117.84</v>
      </c>
      <c r="AQ54" s="196">
        <v>14.46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134.97</v>
      </c>
      <c r="L55" s="196">
        <v>103.79</v>
      </c>
      <c r="M55" s="196">
        <v>61.48</v>
      </c>
      <c r="N55" s="196">
        <v>50.01</v>
      </c>
      <c r="O55" s="196">
        <v>70.66</v>
      </c>
      <c r="P55" s="196">
        <v>23.5</v>
      </c>
      <c r="Q55" s="196">
        <v>2.89</v>
      </c>
      <c r="R55" s="196">
        <v>2.89</v>
      </c>
      <c r="S55" s="196">
        <v>0</v>
      </c>
      <c r="T55" s="196">
        <v>0</v>
      </c>
      <c r="U55" s="196">
        <v>59.88</v>
      </c>
      <c r="V55" s="196">
        <v>2.89</v>
      </c>
      <c r="W55" s="196">
        <v>14.13</v>
      </c>
      <c r="X55" s="196">
        <v>28.92</v>
      </c>
      <c r="Y55" s="196">
        <v>0</v>
      </c>
      <c r="Z55">
        <v>0</v>
      </c>
      <c r="AA55" s="196">
        <v>14.38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86.77</v>
      </c>
      <c r="AQ55" s="196">
        <v>14.46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134.97</v>
      </c>
      <c r="L56" s="196">
        <v>104.26</v>
      </c>
      <c r="M56" s="196">
        <v>61.48</v>
      </c>
      <c r="N56" s="196">
        <v>50.01</v>
      </c>
      <c r="O56" s="196">
        <v>70.66</v>
      </c>
      <c r="P56" s="196">
        <v>23.5</v>
      </c>
      <c r="Q56" s="196">
        <v>2.89</v>
      </c>
      <c r="R56" s="196">
        <v>2.89</v>
      </c>
      <c r="S56" s="196">
        <v>0.2</v>
      </c>
      <c r="T56" s="196">
        <v>0</v>
      </c>
      <c r="U56" s="196">
        <v>59.88</v>
      </c>
      <c r="V56" s="196">
        <v>2.89</v>
      </c>
      <c r="W56" s="196">
        <v>14.13</v>
      </c>
      <c r="X56" s="196">
        <v>14.46</v>
      </c>
      <c r="Y56" s="196">
        <v>0</v>
      </c>
      <c r="Z56">
        <v>0</v>
      </c>
      <c r="AA56" s="196">
        <v>14.38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57.85</v>
      </c>
      <c r="AQ56" s="196">
        <v>14.46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134.97</v>
      </c>
      <c r="L57" s="196">
        <v>104.47</v>
      </c>
      <c r="M57" s="196">
        <v>61.48</v>
      </c>
      <c r="N57" s="196">
        <v>50.01</v>
      </c>
      <c r="O57" s="196">
        <v>70.66</v>
      </c>
      <c r="P57" s="196">
        <v>23.5</v>
      </c>
      <c r="Q57" s="196">
        <v>2.89</v>
      </c>
      <c r="R57" s="196">
        <v>2.89</v>
      </c>
      <c r="S57" s="196">
        <v>0</v>
      </c>
      <c r="T57" s="196">
        <v>0</v>
      </c>
      <c r="U57" s="196">
        <v>59.88</v>
      </c>
      <c r="V57" s="196">
        <v>2.89</v>
      </c>
      <c r="W57" s="196">
        <v>14.13</v>
      </c>
      <c r="X57" s="196">
        <v>39.07</v>
      </c>
      <c r="Y57" s="196">
        <v>0</v>
      </c>
      <c r="Z57">
        <v>0</v>
      </c>
      <c r="AA57" s="196">
        <v>14.38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57.85</v>
      </c>
      <c r="AQ57" s="196">
        <v>14.46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134.97</v>
      </c>
      <c r="L58" s="196">
        <v>103.79</v>
      </c>
      <c r="M58" s="196">
        <v>61.48</v>
      </c>
      <c r="N58" s="196">
        <v>50.01</v>
      </c>
      <c r="O58" s="196">
        <v>70.66</v>
      </c>
      <c r="P58" s="196">
        <v>23.5</v>
      </c>
      <c r="Q58" s="196">
        <v>2.89</v>
      </c>
      <c r="R58" s="196">
        <v>2.89</v>
      </c>
      <c r="S58" s="196">
        <v>0</v>
      </c>
      <c r="T58" s="196">
        <v>0</v>
      </c>
      <c r="U58" s="196">
        <v>59.88</v>
      </c>
      <c r="V58" s="196">
        <v>2.89</v>
      </c>
      <c r="W58" s="196">
        <v>14.13</v>
      </c>
      <c r="X58" s="196">
        <v>39.07</v>
      </c>
      <c r="Y58" s="196">
        <v>0</v>
      </c>
      <c r="Z58">
        <v>0</v>
      </c>
      <c r="AA58" s="196">
        <v>14.38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57.85</v>
      </c>
      <c r="AQ58" s="196">
        <v>14.46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134.97</v>
      </c>
      <c r="L59" s="196">
        <v>102.89</v>
      </c>
      <c r="M59" s="196">
        <v>61.48</v>
      </c>
      <c r="N59" s="196">
        <v>50.01</v>
      </c>
      <c r="O59" s="196">
        <v>70.66</v>
      </c>
      <c r="P59" s="196">
        <v>23.5</v>
      </c>
      <c r="Q59" s="196">
        <v>2.89</v>
      </c>
      <c r="R59" s="196">
        <v>2.89</v>
      </c>
      <c r="S59" s="196">
        <v>0</v>
      </c>
      <c r="T59" s="196">
        <v>0</v>
      </c>
      <c r="U59" s="196">
        <v>59.88</v>
      </c>
      <c r="V59" s="196">
        <v>2.89</v>
      </c>
      <c r="W59" s="196">
        <v>14.13</v>
      </c>
      <c r="X59" s="196">
        <v>39.07</v>
      </c>
      <c r="Y59" s="196">
        <v>0</v>
      </c>
      <c r="Z59">
        <v>0</v>
      </c>
      <c r="AA59" s="196">
        <v>14.82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57.85</v>
      </c>
      <c r="AQ59" s="196">
        <v>14.46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134.97</v>
      </c>
      <c r="L60" s="196">
        <v>102.71</v>
      </c>
      <c r="M60" s="196">
        <v>61.48</v>
      </c>
      <c r="N60" s="196">
        <v>50.01</v>
      </c>
      <c r="O60" s="196">
        <v>70.66</v>
      </c>
      <c r="P60" s="196">
        <v>23.5</v>
      </c>
      <c r="Q60" s="196">
        <v>2.89</v>
      </c>
      <c r="R60" s="196">
        <v>2.89</v>
      </c>
      <c r="S60" s="196">
        <v>0</v>
      </c>
      <c r="T60" s="196">
        <v>0</v>
      </c>
      <c r="U60" s="196">
        <v>59.88</v>
      </c>
      <c r="V60" s="196">
        <v>2.89</v>
      </c>
      <c r="W60" s="196">
        <v>14.13</v>
      </c>
      <c r="X60" s="196">
        <v>39.07</v>
      </c>
      <c r="Y60" s="196">
        <v>0</v>
      </c>
      <c r="Z60">
        <v>0</v>
      </c>
      <c r="AA60" s="196">
        <v>14.82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57.85</v>
      </c>
      <c r="AQ60" s="196">
        <v>14.46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134.97</v>
      </c>
      <c r="L61" s="196">
        <v>101.46</v>
      </c>
      <c r="M61" s="196">
        <v>61.48</v>
      </c>
      <c r="N61" s="196">
        <v>50.01</v>
      </c>
      <c r="O61" s="196">
        <v>70.66</v>
      </c>
      <c r="P61" s="196">
        <v>23.5</v>
      </c>
      <c r="Q61" s="196">
        <v>2.89</v>
      </c>
      <c r="R61" s="196">
        <v>2.89</v>
      </c>
      <c r="S61" s="196">
        <v>0</v>
      </c>
      <c r="T61" s="196">
        <v>0</v>
      </c>
      <c r="U61" s="196">
        <v>59.88</v>
      </c>
      <c r="V61" s="196">
        <v>2.89</v>
      </c>
      <c r="W61" s="196">
        <v>14.13</v>
      </c>
      <c r="X61" s="196">
        <v>39.86</v>
      </c>
      <c r="Y61" s="196">
        <v>0</v>
      </c>
      <c r="Z61">
        <v>0</v>
      </c>
      <c r="AA61" s="196">
        <v>14.82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57.85</v>
      </c>
      <c r="AQ61" s="196">
        <v>14.46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134.97</v>
      </c>
      <c r="L62" s="196">
        <v>101.1</v>
      </c>
      <c r="M62" s="196">
        <v>61.48</v>
      </c>
      <c r="N62" s="196">
        <v>50.01</v>
      </c>
      <c r="O62" s="196">
        <v>70.66</v>
      </c>
      <c r="P62" s="196">
        <v>23.5</v>
      </c>
      <c r="Q62" s="196">
        <v>2.89</v>
      </c>
      <c r="R62" s="196">
        <v>2.89</v>
      </c>
      <c r="S62" s="196">
        <v>0</v>
      </c>
      <c r="T62" s="196">
        <v>0</v>
      </c>
      <c r="U62" s="196">
        <v>59.88</v>
      </c>
      <c r="V62" s="196">
        <v>2.89</v>
      </c>
      <c r="W62" s="196">
        <v>14.13</v>
      </c>
      <c r="X62" s="196">
        <v>41.64</v>
      </c>
      <c r="Y62" s="196">
        <v>0</v>
      </c>
      <c r="Z62">
        <v>0</v>
      </c>
      <c r="AA62" s="196">
        <v>14.82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86.77</v>
      </c>
      <c r="AQ62" s="196">
        <v>14.46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134.97</v>
      </c>
      <c r="L63" s="196">
        <v>100.92</v>
      </c>
      <c r="M63" s="196">
        <v>61.48</v>
      </c>
      <c r="N63" s="196">
        <v>50.01</v>
      </c>
      <c r="O63" s="196">
        <v>70.66</v>
      </c>
      <c r="P63" s="196">
        <v>23.5</v>
      </c>
      <c r="Q63" s="196">
        <v>2.89</v>
      </c>
      <c r="R63" s="196">
        <v>2.89</v>
      </c>
      <c r="S63" s="196">
        <v>0</v>
      </c>
      <c r="T63" s="196">
        <v>0</v>
      </c>
      <c r="U63" s="196">
        <v>59.88</v>
      </c>
      <c r="V63" s="196">
        <v>2.89</v>
      </c>
      <c r="W63" s="196">
        <v>14.13</v>
      </c>
      <c r="X63" s="196">
        <v>41.64</v>
      </c>
      <c r="Y63" s="196">
        <v>0</v>
      </c>
      <c r="Z63">
        <v>0</v>
      </c>
      <c r="AA63" s="196">
        <v>14.38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117.84</v>
      </c>
      <c r="AQ63" s="196">
        <v>14.46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134.97</v>
      </c>
      <c r="L64" s="196">
        <v>93.79</v>
      </c>
      <c r="M64" s="196">
        <v>61.48</v>
      </c>
      <c r="N64" s="196">
        <v>50.01</v>
      </c>
      <c r="O64" s="196">
        <v>70.66</v>
      </c>
      <c r="P64" s="196">
        <v>23.5</v>
      </c>
      <c r="Q64" s="196">
        <v>2.89</v>
      </c>
      <c r="R64" s="196">
        <v>2.89</v>
      </c>
      <c r="S64" s="196">
        <v>0</v>
      </c>
      <c r="T64" s="196">
        <v>0</v>
      </c>
      <c r="U64" s="196">
        <v>59.88</v>
      </c>
      <c r="V64" s="196">
        <v>2.89</v>
      </c>
      <c r="W64" s="196">
        <v>14.13</v>
      </c>
      <c r="X64" s="196">
        <v>41.64</v>
      </c>
      <c r="Y64" s="196">
        <v>0</v>
      </c>
      <c r="Z64">
        <v>0</v>
      </c>
      <c r="AA64" s="196">
        <v>14.38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117.84</v>
      </c>
      <c r="AQ64" s="196">
        <v>14.46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170.41</v>
      </c>
      <c r="L65" s="196">
        <v>100.05</v>
      </c>
      <c r="M65" s="196">
        <v>61.48</v>
      </c>
      <c r="N65" s="196">
        <v>50.01</v>
      </c>
      <c r="O65" s="196">
        <v>70.66</v>
      </c>
      <c r="P65" s="196">
        <v>23.5</v>
      </c>
      <c r="Q65" s="196">
        <v>2.89</v>
      </c>
      <c r="R65" s="196">
        <v>8.5299999999999994</v>
      </c>
      <c r="S65" s="196">
        <v>0</v>
      </c>
      <c r="T65" s="196">
        <v>0</v>
      </c>
      <c r="U65" s="196">
        <v>59.88</v>
      </c>
      <c r="V65" s="196">
        <v>8.7799999999999994</v>
      </c>
      <c r="W65" s="196">
        <v>14.13</v>
      </c>
      <c r="X65" s="196">
        <v>41.64</v>
      </c>
      <c r="Y65" s="196">
        <v>0</v>
      </c>
      <c r="Z65">
        <v>0</v>
      </c>
      <c r="AA65" s="196">
        <v>14.38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117.84</v>
      </c>
      <c r="AQ65" s="196">
        <v>38.200000000000003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212.1</v>
      </c>
      <c r="L66" s="196">
        <v>100.05</v>
      </c>
      <c r="M66" s="196">
        <v>61.48</v>
      </c>
      <c r="N66" s="196">
        <v>50.01</v>
      </c>
      <c r="O66" s="196">
        <v>70.66</v>
      </c>
      <c r="P66" s="196">
        <v>23.5</v>
      </c>
      <c r="Q66" s="196">
        <v>2.89</v>
      </c>
      <c r="R66" s="196">
        <v>8.5299999999999994</v>
      </c>
      <c r="S66" s="196">
        <v>0</v>
      </c>
      <c r="T66" s="196">
        <v>0</v>
      </c>
      <c r="U66" s="196">
        <v>59.88</v>
      </c>
      <c r="V66" s="196">
        <v>8.7799999999999994</v>
      </c>
      <c r="W66" s="196">
        <v>14.13</v>
      </c>
      <c r="X66" s="196">
        <v>41.64</v>
      </c>
      <c r="Y66" s="196">
        <v>0</v>
      </c>
      <c r="Z66">
        <v>0</v>
      </c>
      <c r="AA66" s="196">
        <v>14.38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117.84</v>
      </c>
      <c r="AQ66" s="196">
        <v>38.200000000000003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245.65</v>
      </c>
      <c r="L67" s="196">
        <v>147.58000000000001</v>
      </c>
      <c r="M67" s="196">
        <v>61.48</v>
      </c>
      <c r="N67" s="196">
        <v>50.01</v>
      </c>
      <c r="O67" s="196">
        <v>70.66</v>
      </c>
      <c r="P67" s="196">
        <v>23.5</v>
      </c>
      <c r="Q67" s="196">
        <v>2.89</v>
      </c>
      <c r="R67" s="196">
        <v>8.5299999999999994</v>
      </c>
      <c r="S67" s="196">
        <v>0</v>
      </c>
      <c r="T67" s="196">
        <v>0</v>
      </c>
      <c r="U67" s="196">
        <v>59.88</v>
      </c>
      <c r="V67" s="196">
        <v>8.7799999999999994</v>
      </c>
      <c r="W67" s="196">
        <v>14.13</v>
      </c>
      <c r="X67" s="196">
        <v>41.64</v>
      </c>
      <c r="Y67" s="196">
        <v>0</v>
      </c>
      <c r="Z67">
        <v>0</v>
      </c>
      <c r="AA67" s="196">
        <v>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77.56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117.84</v>
      </c>
      <c r="AQ67" s="196">
        <v>38.200000000000003</v>
      </c>
      <c r="AR67" s="196">
        <v>39.15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245.65</v>
      </c>
      <c r="L68" s="196">
        <v>166.86</v>
      </c>
      <c r="M68" s="196">
        <v>61.48</v>
      </c>
      <c r="N68" s="196">
        <v>50.01</v>
      </c>
      <c r="O68" s="196">
        <v>70.66</v>
      </c>
      <c r="P68" s="196">
        <v>23.5</v>
      </c>
      <c r="Q68" s="196">
        <v>2.89</v>
      </c>
      <c r="R68" s="196">
        <v>8.5299999999999994</v>
      </c>
      <c r="S68" s="196">
        <v>0</v>
      </c>
      <c r="T68" s="196">
        <v>0</v>
      </c>
      <c r="U68" s="196">
        <v>59.88</v>
      </c>
      <c r="V68" s="196">
        <v>8.7799999999999994</v>
      </c>
      <c r="W68" s="196">
        <v>14.13</v>
      </c>
      <c r="X68" s="196">
        <v>41.64</v>
      </c>
      <c r="Y68" s="196">
        <v>0</v>
      </c>
      <c r="Z68">
        <v>0</v>
      </c>
      <c r="AA68" s="196">
        <v>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77.56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117.84</v>
      </c>
      <c r="AQ68" s="196">
        <v>38.200000000000003</v>
      </c>
      <c r="AR68" s="196">
        <v>28.66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245.65</v>
      </c>
      <c r="L69" s="196">
        <v>128.29</v>
      </c>
      <c r="M69" s="196">
        <v>61.48</v>
      </c>
      <c r="N69" s="196">
        <v>50.01</v>
      </c>
      <c r="O69" s="196">
        <v>70.66</v>
      </c>
      <c r="P69" s="196">
        <v>23.5</v>
      </c>
      <c r="Q69" s="196">
        <v>2.89</v>
      </c>
      <c r="R69" s="196">
        <v>8.5299999999999994</v>
      </c>
      <c r="S69" s="196">
        <v>0</v>
      </c>
      <c r="T69" s="196">
        <v>0</v>
      </c>
      <c r="U69" s="196">
        <v>59.88</v>
      </c>
      <c r="V69" s="196">
        <v>8.7799999999999994</v>
      </c>
      <c r="W69" s="196">
        <v>14.13</v>
      </c>
      <c r="X69" s="196">
        <v>41.64</v>
      </c>
      <c r="Y69" s="196">
        <v>0</v>
      </c>
      <c r="Z69">
        <v>0</v>
      </c>
      <c r="AA69" s="196">
        <v>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77.56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117.84</v>
      </c>
      <c r="AQ69" s="196">
        <v>38.200000000000003</v>
      </c>
      <c r="AR69" s="196">
        <v>12.93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245.65</v>
      </c>
      <c r="L70" s="196">
        <v>137.94</v>
      </c>
      <c r="M70" s="196">
        <v>61.48</v>
      </c>
      <c r="N70" s="196">
        <v>50.01</v>
      </c>
      <c r="O70" s="196">
        <v>70.66</v>
      </c>
      <c r="P70" s="196">
        <v>23.5</v>
      </c>
      <c r="Q70" s="196">
        <v>2.89</v>
      </c>
      <c r="R70" s="196">
        <v>8.5299999999999994</v>
      </c>
      <c r="S70" s="196">
        <v>0</v>
      </c>
      <c r="T70" s="196">
        <v>0</v>
      </c>
      <c r="U70" s="196">
        <v>59.88</v>
      </c>
      <c r="V70" s="196">
        <v>8.7799999999999994</v>
      </c>
      <c r="W70" s="196">
        <v>14.13</v>
      </c>
      <c r="X70" s="196">
        <v>41.64</v>
      </c>
      <c r="Y70" s="196">
        <v>0</v>
      </c>
      <c r="Z70">
        <v>0</v>
      </c>
      <c r="AA70" s="196">
        <v>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77.56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117.84</v>
      </c>
      <c r="AQ70" s="196">
        <v>38.200000000000003</v>
      </c>
      <c r="AR70" s="196">
        <v>5.28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245.65</v>
      </c>
      <c r="L71" s="196">
        <v>192.6</v>
      </c>
      <c r="M71" s="196">
        <v>61.48</v>
      </c>
      <c r="N71" s="196">
        <v>50.01</v>
      </c>
      <c r="O71" s="196">
        <v>70.66</v>
      </c>
      <c r="P71" s="196">
        <v>23.5</v>
      </c>
      <c r="Q71" s="196">
        <v>6.96</v>
      </c>
      <c r="R71" s="196">
        <v>8.5299999999999994</v>
      </c>
      <c r="S71" s="196">
        <v>0</v>
      </c>
      <c r="T71" s="196">
        <v>0</v>
      </c>
      <c r="U71" s="196">
        <v>59.88</v>
      </c>
      <c r="V71" s="196">
        <v>8.7799999999999994</v>
      </c>
      <c r="W71" s="196">
        <v>14.69</v>
      </c>
      <c r="X71" s="196">
        <v>41.64</v>
      </c>
      <c r="Y71" s="196">
        <v>0</v>
      </c>
      <c r="Z71">
        <v>0</v>
      </c>
      <c r="AA71" s="196">
        <v>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75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117.84</v>
      </c>
      <c r="AQ71" s="196">
        <v>38.200000000000003</v>
      </c>
      <c r="AR71" s="196">
        <v>2.98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245.65</v>
      </c>
      <c r="L72" s="196">
        <v>192.6</v>
      </c>
      <c r="M72" s="196">
        <v>61.48</v>
      </c>
      <c r="N72" s="196">
        <v>50.01</v>
      </c>
      <c r="O72" s="196">
        <v>70.66</v>
      </c>
      <c r="P72" s="196">
        <v>23.5</v>
      </c>
      <c r="Q72" s="196">
        <v>8.5299999999999994</v>
      </c>
      <c r="R72" s="196">
        <v>8.5299999999999994</v>
      </c>
      <c r="S72" s="196">
        <v>0</v>
      </c>
      <c r="T72" s="196">
        <v>0</v>
      </c>
      <c r="U72" s="196">
        <v>59.88</v>
      </c>
      <c r="V72" s="196">
        <v>8.7799999999999994</v>
      </c>
      <c r="W72" s="196">
        <v>14.69</v>
      </c>
      <c r="X72" s="196">
        <v>41.64</v>
      </c>
      <c r="Y72" s="196">
        <v>0</v>
      </c>
      <c r="Z72">
        <v>0</v>
      </c>
      <c r="AA72" s="196">
        <v>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75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117.84</v>
      </c>
      <c r="AQ72" s="196">
        <v>38.200000000000003</v>
      </c>
      <c r="AR72" s="196">
        <v>0.76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245.65</v>
      </c>
      <c r="L73" s="196">
        <v>192.6</v>
      </c>
      <c r="M73" s="196">
        <v>61.48</v>
      </c>
      <c r="N73" s="196">
        <v>50.01</v>
      </c>
      <c r="O73" s="196">
        <v>70.66</v>
      </c>
      <c r="P73" s="196">
        <v>23.5</v>
      </c>
      <c r="Q73" s="196">
        <v>7.14</v>
      </c>
      <c r="R73" s="196">
        <v>8.5299999999999994</v>
      </c>
      <c r="S73" s="196">
        <v>0</v>
      </c>
      <c r="T73" s="196">
        <v>0</v>
      </c>
      <c r="U73" s="196">
        <v>59.88</v>
      </c>
      <c r="V73" s="196">
        <v>8.7799999999999994</v>
      </c>
      <c r="W73" s="196">
        <v>16.2</v>
      </c>
      <c r="X73" s="196">
        <v>41.64</v>
      </c>
      <c r="Y73" s="196">
        <v>0</v>
      </c>
      <c r="Z73">
        <v>0</v>
      </c>
      <c r="AA73" s="196">
        <v>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99.61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117.84</v>
      </c>
      <c r="AQ73" s="196">
        <v>38.200000000000003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245.65</v>
      </c>
      <c r="L74" s="196">
        <v>192.6</v>
      </c>
      <c r="M74" s="196">
        <v>61.48</v>
      </c>
      <c r="N74" s="196">
        <v>50.01</v>
      </c>
      <c r="O74" s="196">
        <v>70.66</v>
      </c>
      <c r="P74" s="196">
        <v>23.5</v>
      </c>
      <c r="Q74" s="196">
        <v>7.14</v>
      </c>
      <c r="R74" s="196">
        <v>8.5299999999999994</v>
      </c>
      <c r="S74" s="196">
        <v>0</v>
      </c>
      <c r="T74" s="196">
        <v>0</v>
      </c>
      <c r="U74" s="196">
        <v>59.88</v>
      </c>
      <c r="V74" s="196">
        <v>8.7799999999999994</v>
      </c>
      <c r="W74" s="196">
        <v>16.2</v>
      </c>
      <c r="X74" s="196">
        <v>41.64</v>
      </c>
      <c r="Y74" s="196">
        <v>0</v>
      </c>
      <c r="Z74">
        <v>0</v>
      </c>
      <c r="AA74" s="196">
        <v>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99.61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117.84</v>
      </c>
      <c r="AQ74" s="196">
        <v>38.200000000000003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245.65</v>
      </c>
      <c r="L75" s="196">
        <v>192.6</v>
      </c>
      <c r="M75" s="196">
        <v>61.48</v>
      </c>
      <c r="N75" s="196">
        <v>50.01</v>
      </c>
      <c r="O75" s="196">
        <v>70.66</v>
      </c>
      <c r="P75" s="196">
        <v>23.5</v>
      </c>
      <c r="Q75" s="196">
        <v>7.14</v>
      </c>
      <c r="R75" s="196">
        <v>8.5299999999999994</v>
      </c>
      <c r="S75" s="196">
        <v>0</v>
      </c>
      <c r="T75" s="196">
        <v>0</v>
      </c>
      <c r="U75" s="196">
        <v>59.88</v>
      </c>
      <c r="V75" s="196">
        <v>8.7799999999999994</v>
      </c>
      <c r="W75" s="196">
        <v>16.71</v>
      </c>
      <c r="X75" s="196">
        <v>41.64</v>
      </c>
      <c r="Y75" s="196">
        <v>0</v>
      </c>
      <c r="Z75">
        <v>0</v>
      </c>
      <c r="AA75" s="196">
        <v>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99.61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117.84</v>
      </c>
      <c r="AQ75" s="196">
        <v>38.200000000000003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245.65</v>
      </c>
      <c r="L76" s="196">
        <v>192.6</v>
      </c>
      <c r="M76" s="196">
        <v>61.48</v>
      </c>
      <c r="N76" s="196">
        <v>50.01</v>
      </c>
      <c r="O76" s="196">
        <v>70.66</v>
      </c>
      <c r="P76" s="196">
        <v>23.5</v>
      </c>
      <c r="Q76" s="196">
        <v>4.57</v>
      </c>
      <c r="R76" s="196">
        <v>8.5299999999999994</v>
      </c>
      <c r="S76" s="196">
        <v>0</v>
      </c>
      <c r="T76" s="196">
        <v>0</v>
      </c>
      <c r="U76" s="196">
        <v>59.88</v>
      </c>
      <c r="V76" s="196">
        <v>8.7799999999999994</v>
      </c>
      <c r="W76" s="196">
        <v>16.71</v>
      </c>
      <c r="X76" s="196">
        <v>41.64</v>
      </c>
      <c r="Y76" s="196">
        <v>0</v>
      </c>
      <c r="Z76">
        <v>0</v>
      </c>
      <c r="AA76" s="196">
        <v>8.57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75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117.84</v>
      </c>
      <c r="AQ76" s="196">
        <v>38.200000000000003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245.65</v>
      </c>
      <c r="L77" s="196">
        <v>192.6</v>
      </c>
      <c r="M77" s="196">
        <v>61.48</v>
      </c>
      <c r="N77" s="196">
        <v>50.01</v>
      </c>
      <c r="O77" s="196">
        <v>70.66</v>
      </c>
      <c r="P77" s="196">
        <v>23.5</v>
      </c>
      <c r="Q77" s="196">
        <v>4.57</v>
      </c>
      <c r="R77" s="196">
        <v>8.5299999999999994</v>
      </c>
      <c r="S77" s="196">
        <v>0</v>
      </c>
      <c r="T77" s="196">
        <v>0</v>
      </c>
      <c r="U77" s="196">
        <v>59.88</v>
      </c>
      <c r="V77" s="196">
        <v>8.7799999999999994</v>
      </c>
      <c r="W77" s="196">
        <v>16.71</v>
      </c>
      <c r="X77" s="196">
        <v>41.64</v>
      </c>
      <c r="Y77" s="196">
        <v>0</v>
      </c>
      <c r="Z77">
        <v>0</v>
      </c>
      <c r="AA77" s="196">
        <v>8.57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75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117.84</v>
      </c>
      <c r="AQ77" s="196">
        <v>38.200000000000003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245.65</v>
      </c>
      <c r="L78" s="196">
        <v>192.6</v>
      </c>
      <c r="M78" s="196">
        <v>61.48</v>
      </c>
      <c r="N78" s="196">
        <v>50.01</v>
      </c>
      <c r="O78" s="196">
        <v>70.66</v>
      </c>
      <c r="P78" s="196">
        <v>23.5</v>
      </c>
      <c r="Q78" s="196">
        <v>4.57</v>
      </c>
      <c r="R78" s="196">
        <v>8.5299999999999994</v>
      </c>
      <c r="S78" s="196">
        <v>0</v>
      </c>
      <c r="T78" s="196">
        <v>0</v>
      </c>
      <c r="U78" s="196">
        <v>59.88</v>
      </c>
      <c r="V78" s="196">
        <v>8.7799999999999994</v>
      </c>
      <c r="W78" s="196">
        <v>16.71</v>
      </c>
      <c r="X78" s="196">
        <v>41.64</v>
      </c>
      <c r="Y78" s="196">
        <v>0</v>
      </c>
      <c r="Z78">
        <v>0</v>
      </c>
      <c r="AA78" s="196">
        <v>8.57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75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117.84</v>
      </c>
      <c r="AQ78" s="196">
        <v>38.200000000000003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245.65</v>
      </c>
      <c r="L79" s="196">
        <v>144.4</v>
      </c>
      <c r="M79" s="196">
        <v>61.48</v>
      </c>
      <c r="N79" s="196">
        <v>50.01</v>
      </c>
      <c r="O79" s="196">
        <v>70.66</v>
      </c>
      <c r="P79" s="196">
        <v>23.5</v>
      </c>
      <c r="Q79" s="196">
        <v>2.89</v>
      </c>
      <c r="R79" s="196">
        <v>8.5299999999999994</v>
      </c>
      <c r="S79" s="196">
        <v>0</v>
      </c>
      <c r="T79" s="196">
        <v>0</v>
      </c>
      <c r="U79" s="196">
        <v>59.88</v>
      </c>
      <c r="V79" s="196">
        <v>8.7799999999999994</v>
      </c>
      <c r="W79" s="196">
        <v>17.48</v>
      </c>
      <c r="X79" s="196">
        <v>41.64</v>
      </c>
      <c r="Y79" s="196">
        <v>0</v>
      </c>
      <c r="Z79">
        <v>0</v>
      </c>
      <c r="AA79" s="196">
        <v>15.26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77.56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117.84</v>
      </c>
      <c r="AQ79" s="196">
        <v>38.200000000000003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245.65</v>
      </c>
      <c r="L80" s="196">
        <v>144.4</v>
      </c>
      <c r="M80" s="196">
        <v>61.48</v>
      </c>
      <c r="N80" s="196">
        <v>50.01</v>
      </c>
      <c r="O80" s="196">
        <v>70.66</v>
      </c>
      <c r="P80" s="196">
        <v>23.5</v>
      </c>
      <c r="Q80" s="196">
        <v>2.89</v>
      </c>
      <c r="R80" s="196">
        <v>8.5299999999999994</v>
      </c>
      <c r="S80" s="196">
        <v>0</v>
      </c>
      <c r="T80" s="196">
        <v>0</v>
      </c>
      <c r="U80" s="196">
        <v>59.88</v>
      </c>
      <c r="V80" s="196">
        <v>8.7799999999999994</v>
      </c>
      <c r="W80" s="196">
        <v>17.48</v>
      </c>
      <c r="X80" s="196">
        <v>41.64</v>
      </c>
      <c r="Y80" s="196">
        <v>0</v>
      </c>
      <c r="Z80">
        <v>0</v>
      </c>
      <c r="AA80" s="196">
        <v>15.26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77.56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117.84</v>
      </c>
      <c r="AQ80" s="196">
        <v>38.200000000000003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245.65</v>
      </c>
      <c r="L81" s="196">
        <v>144.4</v>
      </c>
      <c r="M81" s="196">
        <v>61.48</v>
      </c>
      <c r="N81" s="196">
        <v>50.01</v>
      </c>
      <c r="O81" s="196">
        <v>70.66</v>
      </c>
      <c r="P81" s="196">
        <v>23.5</v>
      </c>
      <c r="Q81" s="196">
        <v>2.89</v>
      </c>
      <c r="R81" s="196">
        <v>8.5299999999999994</v>
      </c>
      <c r="S81" s="196">
        <v>0</v>
      </c>
      <c r="T81" s="196">
        <v>0</v>
      </c>
      <c r="U81" s="196">
        <v>59.88</v>
      </c>
      <c r="V81" s="196">
        <v>8.7799999999999994</v>
      </c>
      <c r="W81" s="196">
        <v>17.989999999999998</v>
      </c>
      <c r="X81" s="196">
        <v>41.64</v>
      </c>
      <c r="Y81" s="196">
        <v>0</v>
      </c>
      <c r="Z81">
        <v>0</v>
      </c>
      <c r="AA81" s="196">
        <v>15.26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82.89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117.84</v>
      </c>
      <c r="AQ81" s="196">
        <v>38.200000000000003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245.65</v>
      </c>
      <c r="L82" s="196">
        <v>144.4</v>
      </c>
      <c r="M82" s="196">
        <v>61.48</v>
      </c>
      <c r="N82" s="196">
        <v>50.01</v>
      </c>
      <c r="O82" s="196">
        <v>70.66</v>
      </c>
      <c r="P82" s="196">
        <v>23.5</v>
      </c>
      <c r="Q82" s="196">
        <v>2.89</v>
      </c>
      <c r="R82" s="196">
        <v>8.5299999999999994</v>
      </c>
      <c r="S82" s="196">
        <v>0</v>
      </c>
      <c r="T82" s="196">
        <v>0</v>
      </c>
      <c r="U82" s="196">
        <v>59.88</v>
      </c>
      <c r="V82" s="196">
        <v>8.7799999999999994</v>
      </c>
      <c r="W82" s="196">
        <v>17.989999999999998</v>
      </c>
      <c r="X82" s="196">
        <v>41.64</v>
      </c>
      <c r="Y82" s="196">
        <v>0</v>
      </c>
      <c r="Z82">
        <v>0</v>
      </c>
      <c r="AA82" s="196">
        <v>15.26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82.89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117.84</v>
      </c>
      <c r="AQ82" s="196">
        <v>38.200000000000003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245.65</v>
      </c>
      <c r="L83" s="196">
        <v>156.34</v>
      </c>
      <c r="M83" s="196">
        <v>61.48</v>
      </c>
      <c r="N83" s="196">
        <v>50.01</v>
      </c>
      <c r="O83" s="196">
        <v>70.66</v>
      </c>
      <c r="P83" s="196">
        <v>23.5</v>
      </c>
      <c r="Q83" s="196">
        <v>3.1</v>
      </c>
      <c r="R83" s="196">
        <v>8.5299999999999994</v>
      </c>
      <c r="S83" s="196">
        <v>0</v>
      </c>
      <c r="T83" s="196">
        <v>0</v>
      </c>
      <c r="U83" s="196">
        <v>59.88</v>
      </c>
      <c r="V83" s="196">
        <v>8.7799999999999994</v>
      </c>
      <c r="W83" s="196">
        <v>19.16</v>
      </c>
      <c r="X83" s="196">
        <v>41.64</v>
      </c>
      <c r="Y83" s="196">
        <v>0</v>
      </c>
      <c r="Z83">
        <v>0</v>
      </c>
      <c r="AA83" s="196">
        <v>15.26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82.89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117.84</v>
      </c>
      <c r="AQ83" s="196">
        <v>38.200000000000003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245.65</v>
      </c>
      <c r="L84" s="196">
        <v>146.33000000000001</v>
      </c>
      <c r="M84" s="196">
        <v>61.48</v>
      </c>
      <c r="N84" s="196">
        <v>50.01</v>
      </c>
      <c r="O84" s="196">
        <v>70.66</v>
      </c>
      <c r="P84" s="196">
        <v>23.5</v>
      </c>
      <c r="Q84" s="196">
        <v>2.89</v>
      </c>
      <c r="R84" s="196">
        <v>8.5299999999999994</v>
      </c>
      <c r="S84" s="196">
        <v>0</v>
      </c>
      <c r="T84" s="196">
        <v>0</v>
      </c>
      <c r="U84" s="196">
        <v>59.88</v>
      </c>
      <c r="V84" s="196">
        <v>8.7799999999999994</v>
      </c>
      <c r="W84" s="196">
        <v>19.16</v>
      </c>
      <c r="X84" s="196">
        <v>41.64</v>
      </c>
      <c r="Y84" s="196">
        <v>0</v>
      </c>
      <c r="Z84">
        <v>0</v>
      </c>
      <c r="AA84" s="196">
        <v>15.26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82.89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117.84</v>
      </c>
      <c r="AQ84" s="196">
        <v>38.200000000000003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245.65</v>
      </c>
      <c r="L85" s="196">
        <v>147.91999999999999</v>
      </c>
      <c r="M85" s="196">
        <v>61.48</v>
      </c>
      <c r="N85" s="196">
        <v>50.01</v>
      </c>
      <c r="O85" s="196">
        <v>70.66</v>
      </c>
      <c r="P85" s="196">
        <v>23.5</v>
      </c>
      <c r="Q85" s="196">
        <v>2.89</v>
      </c>
      <c r="R85" s="196">
        <v>8.5299999999999994</v>
      </c>
      <c r="S85" s="196">
        <v>0</v>
      </c>
      <c r="T85" s="196">
        <v>0</v>
      </c>
      <c r="U85" s="196">
        <v>59.88</v>
      </c>
      <c r="V85" s="196">
        <v>8.7799999999999994</v>
      </c>
      <c r="W85" s="196">
        <v>19.16</v>
      </c>
      <c r="X85" s="196">
        <v>41.64</v>
      </c>
      <c r="Y85" s="196">
        <v>0</v>
      </c>
      <c r="Z85">
        <v>0</v>
      </c>
      <c r="AA85" s="196">
        <v>15.26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82.89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117.84</v>
      </c>
      <c r="AQ85" s="196">
        <v>38.200000000000003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245.65</v>
      </c>
      <c r="L86" s="196">
        <v>148.28</v>
      </c>
      <c r="M86" s="196">
        <v>61.48</v>
      </c>
      <c r="N86" s="196">
        <v>50.01</v>
      </c>
      <c r="O86" s="196">
        <v>70.66</v>
      </c>
      <c r="P86" s="196">
        <v>23.5</v>
      </c>
      <c r="Q86" s="196">
        <v>2.89</v>
      </c>
      <c r="R86" s="196">
        <v>8.5299999999999994</v>
      </c>
      <c r="S86" s="196">
        <v>0</v>
      </c>
      <c r="T86" s="196">
        <v>0</v>
      </c>
      <c r="U86" s="196">
        <v>59.88</v>
      </c>
      <c r="V86" s="196">
        <v>8.7799999999999994</v>
      </c>
      <c r="W86" s="196">
        <v>19.16</v>
      </c>
      <c r="X86" s="196">
        <v>41.64</v>
      </c>
      <c r="Y86" s="196">
        <v>0</v>
      </c>
      <c r="Z86">
        <v>0</v>
      </c>
      <c r="AA86" s="196">
        <v>15.26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82.89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117.84</v>
      </c>
      <c r="AQ86" s="196">
        <v>38.200000000000003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245.65</v>
      </c>
      <c r="L87" s="196">
        <v>149</v>
      </c>
      <c r="M87" s="196">
        <v>61.48</v>
      </c>
      <c r="N87" s="196">
        <v>50.01</v>
      </c>
      <c r="O87" s="196">
        <v>70.66</v>
      </c>
      <c r="P87" s="196">
        <v>23.5</v>
      </c>
      <c r="Q87" s="196">
        <v>2.89</v>
      </c>
      <c r="R87" s="196">
        <v>8.5299999999999994</v>
      </c>
      <c r="S87" s="196">
        <v>0</v>
      </c>
      <c r="T87" s="196">
        <v>0</v>
      </c>
      <c r="U87" s="196">
        <v>59.88</v>
      </c>
      <c r="V87" s="196">
        <v>8.7799999999999994</v>
      </c>
      <c r="W87" s="196">
        <v>19.16</v>
      </c>
      <c r="X87" s="196">
        <v>41.64</v>
      </c>
      <c r="Y87" s="196">
        <v>0</v>
      </c>
      <c r="Z87">
        <v>0</v>
      </c>
      <c r="AA87" s="196">
        <v>15.26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82.89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117.84</v>
      </c>
      <c r="AQ87" s="196">
        <v>38.200000000000003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245.65</v>
      </c>
      <c r="L88" s="196">
        <v>149</v>
      </c>
      <c r="M88" s="196">
        <v>61.48</v>
      </c>
      <c r="N88" s="196">
        <v>50.01</v>
      </c>
      <c r="O88" s="196">
        <v>70.66</v>
      </c>
      <c r="P88" s="196">
        <v>23.5</v>
      </c>
      <c r="Q88" s="196">
        <v>2.89</v>
      </c>
      <c r="R88" s="196">
        <v>8.5299999999999994</v>
      </c>
      <c r="S88" s="196">
        <v>0</v>
      </c>
      <c r="T88" s="196">
        <v>0</v>
      </c>
      <c r="U88" s="196">
        <v>59.88</v>
      </c>
      <c r="V88" s="196">
        <v>8.7799999999999994</v>
      </c>
      <c r="W88" s="196">
        <v>19.16</v>
      </c>
      <c r="X88" s="196">
        <v>41.64</v>
      </c>
      <c r="Y88" s="196">
        <v>0</v>
      </c>
      <c r="Z88">
        <v>0</v>
      </c>
      <c r="AA88" s="196">
        <v>15.26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82.89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117.84</v>
      </c>
      <c r="AQ88" s="196">
        <v>38.200000000000003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245.66</v>
      </c>
      <c r="L89" s="196">
        <v>149</v>
      </c>
      <c r="M89" s="196">
        <v>61.48</v>
      </c>
      <c r="N89" s="196">
        <v>50.01</v>
      </c>
      <c r="O89" s="196">
        <v>70.66</v>
      </c>
      <c r="P89" s="196">
        <v>23.5</v>
      </c>
      <c r="Q89" s="196">
        <v>2.89</v>
      </c>
      <c r="R89" s="196">
        <v>8.5299999999999994</v>
      </c>
      <c r="S89" s="196">
        <v>0</v>
      </c>
      <c r="T89" s="196">
        <v>0</v>
      </c>
      <c r="U89" s="196">
        <v>59.88</v>
      </c>
      <c r="V89" s="196">
        <v>8.7799999999999994</v>
      </c>
      <c r="W89" s="196">
        <v>19.16</v>
      </c>
      <c r="X89" s="196">
        <v>41.64</v>
      </c>
      <c r="Y89" s="196">
        <v>0</v>
      </c>
      <c r="Z89">
        <v>0</v>
      </c>
      <c r="AA89" s="196">
        <v>15.69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82.89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117.84</v>
      </c>
      <c r="AQ89" s="196">
        <v>38.200000000000003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245.66</v>
      </c>
      <c r="L90" s="196">
        <v>149</v>
      </c>
      <c r="M90" s="196">
        <v>61.48</v>
      </c>
      <c r="N90" s="196">
        <v>50.01</v>
      </c>
      <c r="O90" s="196">
        <v>70.66</v>
      </c>
      <c r="P90" s="196">
        <v>23.5</v>
      </c>
      <c r="Q90" s="196">
        <v>2.89</v>
      </c>
      <c r="R90" s="196">
        <v>8.5299999999999994</v>
      </c>
      <c r="S90" s="196">
        <v>0</v>
      </c>
      <c r="T90" s="196">
        <v>0</v>
      </c>
      <c r="U90" s="196">
        <v>59.88</v>
      </c>
      <c r="V90" s="196">
        <v>8.7799999999999994</v>
      </c>
      <c r="W90" s="196">
        <v>19.16</v>
      </c>
      <c r="X90" s="196">
        <v>41.64</v>
      </c>
      <c r="Y90" s="196">
        <v>0</v>
      </c>
      <c r="Z90">
        <v>0</v>
      </c>
      <c r="AA90" s="196">
        <v>15.69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82.89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117.84</v>
      </c>
      <c r="AQ90" s="196">
        <v>38.200000000000003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245.65</v>
      </c>
      <c r="L91" s="196">
        <v>104.65</v>
      </c>
      <c r="M91" s="196">
        <v>61.48</v>
      </c>
      <c r="N91" s="196">
        <v>50.01</v>
      </c>
      <c r="O91" s="196">
        <v>70.66</v>
      </c>
      <c r="P91" s="196">
        <v>23.5</v>
      </c>
      <c r="Q91" s="196">
        <v>2.89</v>
      </c>
      <c r="R91" s="196">
        <v>8.5299999999999994</v>
      </c>
      <c r="S91" s="196">
        <v>0</v>
      </c>
      <c r="T91" s="196">
        <v>0</v>
      </c>
      <c r="U91" s="196">
        <v>59.88</v>
      </c>
      <c r="V91" s="196">
        <v>8.77</v>
      </c>
      <c r="W91" s="196">
        <v>19.16</v>
      </c>
      <c r="X91" s="196">
        <v>41.64</v>
      </c>
      <c r="Y91" s="196">
        <v>0</v>
      </c>
      <c r="Z91">
        <v>0</v>
      </c>
      <c r="AA91" s="196">
        <v>15.69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117.84</v>
      </c>
      <c r="AQ91" s="196">
        <v>38.200000000000003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247.76</v>
      </c>
      <c r="L92" s="196">
        <v>104.65</v>
      </c>
      <c r="M92" s="196">
        <v>61.48</v>
      </c>
      <c r="N92" s="196">
        <v>50.01</v>
      </c>
      <c r="O92" s="196">
        <v>70.66</v>
      </c>
      <c r="P92" s="196">
        <v>23.5</v>
      </c>
      <c r="Q92" s="196">
        <v>2.89</v>
      </c>
      <c r="R92" s="196">
        <v>8.5299999999999994</v>
      </c>
      <c r="S92" s="196">
        <v>0</v>
      </c>
      <c r="T92" s="196">
        <v>0</v>
      </c>
      <c r="U92" s="196">
        <v>59.88</v>
      </c>
      <c r="V92" s="196">
        <v>8.77</v>
      </c>
      <c r="W92" s="196">
        <v>19.16</v>
      </c>
      <c r="X92" s="196">
        <v>41.64</v>
      </c>
      <c r="Y92" s="196">
        <v>0</v>
      </c>
      <c r="Z92">
        <v>0</v>
      </c>
      <c r="AA92" s="196">
        <v>15.69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117.84</v>
      </c>
      <c r="AQ92" s="196">
        <v>38.200000000000003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220</v>
      </c>
      <c r="L93" s="196">
        <v>104.65</v>
      </c>
      <c r="M93" s="196">
        <v>61.48</v>
      </c>
      <c r="N93" s="196">
        <v>50.01</v>
      </c>
      <c r="O93" s="196">
        <v>70.66</v>
      </c>
      <c r="P93" s="196">
        <v>23.5</v>
      </c>
      <c r="Q93" s="196">
        <v>2.89</v>
      </c>
      <c r="R93" s="196">
        <v>8.5299999999999994</v>
      </c>
      <c r="S93" s="196">
        <v>0</v>
      </c>
      <c r="T93" s="196">
        <v>0</v>
      </c>
      <c r="U93" s="196">
        <v>59.88</v>
      </c>
      <c r="V93" s="196">
        <v>9.1</v>
      </c>
      <c r="W93" s="196">
        <v>19.16</v>
      </c>
      <c r="X93" s="196">
        <v>41.64</v>
      </c>
      <c r="Y93" s="196">
        <v>0</v>
      </c>
      <c r="Z93">
        <v>0</v>
      </c>
      <c r="AA93" s="196">
        <v>15.69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117.84</v>
      </c>
      <c r="AQ93" s="196">
        <v>38.200000000000003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173.54</v>
      </c>
      <c r="L94" s="196">
        <v>104.65</v>
      </c>
      <c r="M94" s="196">
        <v>61.48</v>
      </c>
      <c r="N94" s="196">
        <v>50.01</v>
      </c>
      <c r="O94" s="196">
        <v>70.66</v>
      </c>
      <c r="P94" s="196">
        <v>23.5</v>
      </c>
      <c r="Q94" s="196">
        <v>2.89</v>
      </c>
      <c r="R94" s="196">
        <v>8.5299999999999994</v>
      </c>
      <c r="S94" s="196">
        <v>0</v>
      </c>
      <c r="T94" s="196">
        <v>0</v>
      </c>
      <c r="U94" s="196">
        <v>59.88</v>
      </c>
      <c r="V94" s="196">
        <v>9.1</v>
      </c>
      <c r="W94" s="196">
        <v>19.16</v>
      </c>
      <c r="X94" s="196">
        <v>41.64</v>
      </c>
      <c r="Y94" s="196">
        <v>0</v>
      </c>
      <c r="Z94">
        <v>0</v>
      </c>
      <c r="AA94" s="196">
        <v>15.69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117.84</v>
      </c>
      <c r="AQ94" s="196">
        <v>38.200000000000003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134.97</v>
      </c>
      <c r="L95" s="196">
        <v>104.65</v>
      </c>
      <c r="M95" s="196">
        <v>61.48</v>
      </c>
      <c r="N95" s="196">
        <v>50.01</v>
      </c>
      <c r="O95" s="196">
        <v>70.66</v>
      </c>
      <c r="P95" s="196">
        <v>23.5</v>
      </c>
      <c r="Q95" s="196">
        <v>2.89</v>
      </c>
      <c r="R95" s="196">
        <v>8.5299999999999994</v>
      </c>
      <c r="S95" s="196">
        <v>0</v>
      </c>
      <c r="T95" s="196">
        <v>0</v>
      </c>
      <c r="U95" s="196">
        <v>59.88</v>
      </c>
      <c r="V95" s="196">
        <v>9.1</v>
      </c>
      <c r="W95" s="196">
        <v>19.16</v>
      </c>
      <c r="X95" s="196">
        <v>41.64</v>
      </c>
      <c r="Y95" s="196">
        <v>0</v>
      </c>
      <c r="Z95">
        <v>0</v>
      </c>
      <c r="AA95" s="196">
        <v>15.69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117.84</v>
      </c>
      <c r="AQ95" s="196">
        <v>38.200000000000003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134.97</v>
      </c>
      <c r="L96" s="196">
        <v>104.65</v>
      </c>
      <c r="M96" s="196">
        <v>61.48</v>
      </c>
      <c r="N96" s="196">
        <v>50.01</v>
      </c>
      <c r="O96" s="196">
        <v>70.66</v>
      </c>
      <c r="P96" s="196">
        <v>23.5</v>
      </c>
      <c r="Q96" s="196">
        <v>2.89</v>
      </c>
      <c r="R96" s="196">
        <v>8.5299999999999994</v>
      </c>
      <c r="S96" s="196">
        <v>0</v>
      </c>
      <c r="T96" s="196">
        <v>0</v>
      </c>
      <c r="U96" s="196">
        <v>59.88</v>
      </c>
      <c r="V96" s="196">
        <v>9.1</v>
      </c>
      <c r="W96" s="196">
        <v>19.149999999999999</v>
      </c>
      <c r="X96" s="196">
        <v>41.95</v>
      </c>
      <c r="Y96" s="196">
        <v>0</v>
      </c>
      <c r="Z96">
        <v>0</v>
      </c>
      <c r="AA96" s="196">
        <v>15.69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117.84</v>
      </c>
      <c r="AQ96" s="196">
        <v>38.200000000000003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134.97</v>
      </c>
      <c r="L97" s="196">
        <v>104.65</v>
      </c>
      <c r="M97" s="196">
        <v>61.48</v>
      </c>
      <c r="N97" s="196">
        <v>50.01</v>
      </c>
      <c r="O97" s="196">
        <v>70.66</v>
      </c>
      <c r="P97" s="196">
        <v>23.5</v>
      </c>
      <c r="Q97" s="196">
        <v>2.89</v>
      </c>
      <c r="R97" s="196">
        <v>8.5299999999999994</v>
      </c>
      <c r="S97" s="196">
        <v>0</v>
      </c>
      <c r="T97" s="196">
        <v>0</v>
      </c>
      <c r="U97" s="196">
        <v>59.88</v>
      </c>
      <c r="V97" s="196">
        <v>5.95</v>
      </c>
      <c r="W97" s="196">
        <v>19.149999999999999</v>
      </c>
      <c r="X97" s="196">
        <v>41.95</v>
      </c>
      <c r="Y97" s="196">
        <v>0</v>
      </c>
      <c r="Z97">
        <v>0</v>
      </c>
      <c r="AA97" s="196">
        <v>15.69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117.84</v>
      </c>
      <c r="AQ97" s="196">
        <v>38.19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134.97</v>
      </c>
      <c r="L98" s="196">
        <v>104.65</v>
      </c>
      <c r="M98" s="196">
        <v>61.48</v>
      </c>
      <c r="N98" s="196">
        <v>50.01</v>
      </c>
      <c r="O98" s="196">
        <v>70.66</v>
      </c>
      <c r="P98" s="196">
        <v>23.5</v>
      </c>
      <c r="Q98" s="196">
        <v>2.89</v>
      </c>
      <c r="R98" s="196">
        <v>8.5299999999999994</v>
      </c>
      <c r="S98" s="196">
        <v>0</v>
      </c>
      <c r="T98" s="196">
        <v>0</v>
      </c>
      <c r="U98" s="196">
        <v>59.88</v>
      </c>
      <c r="V98" s="196">
        <v>5.95</v>
      </c>
      <c r="W98" s="196">
        <v>19.149999999999999</v>
      </c>
      <c r="X98" s="196">
        <v>42.24</v>
      </c>
      <c r="Y98" s="196">
        <v>0</v>
      </c>
      <c r="Z98">
        <v>0</v>
      </c>
      <c r="AA98" s="196">
        <v>15.69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117.84</v>
      </c>
      <c r="AQ98" s="196">
        <v>38.19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4.6514824999999966</v>
      </c>
      <c r="L99">
        <f t="shared" si="0"/>
        <v>3.005455</v>
      </c>
      <c r="M99">
        <f t="shared" si="0"/>
        <v>1.3387899999999979</v>
      </c>
      <c r="N99">
        <f t="shared" si="0"/>
        <v>1.1889775000000029</v>
      </c>
      <c r="O99">
        <f t="shared" si="0"/>
        <v>1.6958399999999978</v>
      </c>
      <c r="P99">
        <f t="shared" si="0"/>
        <v>0.56399999999999995</v>
      </c>
      <c r="Q99">
        <f t="shared" si="0"/>
        <v>0.11839499999999986</v>
      </c>
      <c r="R99">
        <f t="shared" si="0"/>
        <v>0.21819499999999958</v>
      </c>
      <c r="S99">
        <f t="shared" si="0"/>
        <v>5.0000000000000002E-5</v>
      </c>
      <c r="T99">
        <f t="shared" si="0"/>
        <v>0</v>
      </c>
      <c r="U99">
        <f t="shared" si="0"/>
        <v>1.4371200000000022</v>
      </c>
      <c r="V99">
        <f t="shared" si="0"/>
        <v>0.16076999999999977</v>
      </c>
      <c r="W99">
        <f t="shared" si="0"/>
        <v>0.32515000000000033</v>
      </c>
      <c r="X99">
        <f t="shared" si="0"/>
        <v>1.0255799999999993</v>
      </c>
      <c r="Y99">
        <f t="shared" si="0"/>
        <v>0</v>
      </c>
      <c r="Z99">
        <f t="shared" si="0"/>
        <v>0</v>
      </c>
      <c r="AA99">
        <f t="shared" si="0"/>
        <v>0.34153250000000024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1.9840500000000036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2.4128825000000029</v>
      </c>
      <c r="AQ99">
        <f t="shared" ref="AQ99:AT99" si="1">SUM(AQ3:AQ98)/4000</f>
        <v>0.71426249999999958</v>
      </c>
      <c r="AR99">
        <f t="shared" si="1"/>
        <v>0.44240750000000001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38.56</v>
      </c>
      <c r="L3" s="196">
        <v>22</v>
      </c>
      <c r="M3" s="196">
        <v>0</v>
      </c>
      <c r="N3" s="196">
        <v>28.92</v>
      </c>
      <c r="O3" s="196">
        <v>48.57</v>
      </c>
      <c r="P3" s="196">
        <v>58.95</v>
      </c>
      <c r="Q3" s="196">
        <v>1.93</v>
      </c>
      <c r="R3" s="196">
        <v>4.82</v>
      </c>
      <c r="S3" s="196">
        <v>2.89</v>
      </c>
      <c r="T3" s="196">
        <v>0</v>
      </c>
      <c r="U3" s="196">
        <v>319.08</v>
      </c>
      <c r="V3" s="196">
        <v>5.08</v>
      </c>
      <c r="W3" s="196">
        <v>11.08</v>
      </c>
      <c r="X3" s="196">
        <v>37.47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48.2</v>
      </c>
      <c r="AQ3" s="196">
        <v>9.64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38.56</v>
      </c>
      <c r="L4" s="196">
        <v>22</v>
      </c>
      <c r="M4" s="196">
        <v>0</v>
      </c>
      <c r="N4" s="196">
        <v>28.92</v>
      </c>
      <c r="O4" s="196">
        <v>48.57</v>
      </c>
      <c r="P4" s="196">
        <v>58.95</v>
      </c>
      <c r="Q4" s="196">
        <v>1.93</v>
      </c>
      <c r="R4" s="196">
        <v>4.82</v>
      </c>
      <c r="S4" s="196">
        <v>2.89</v>
      </c>
      <c r="T4" s="196">
        <v>0</v>
      </c>
      <c r="U4" s="196">
        <v>319.08</v>
      </c>
      <c r="V4" s="196">
        <v>5.08</v>
      </c>
      <c r="W4" s="196">
        <v>11.08</v>
      </c>
      <c r="X4" s="196">
        <v>36.130000000000003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48.2</v>
      </c>
      <c r="AQ4" s="196">
        <v>9.64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38.56</v>
      </c>
      <c r="L5" s="196">
        <v>22</v>
      </c>
      <c r="M5" s="196">
        <v>0</v>
      </c>
      <c r="N5" s="196">
        <v>28.92</v>
      </c>
      <c r="O5" s="196">
        <v>48.57</v>
      </c>
      <c r="P5" s="196">
        <v>58.95</v>
      </c>
      <c r="Q5" s="196">
        <v>1.93</v>
      </c>
      <c r="R5" s="196">
        <v>4.82</v>
      </c>
      <c r="S5" s="196">
        <v>2.89</v>
      </c>
      <c r="T5" s="196">
        <v>0</v>
      </c>
      <c r="U5" s="196">
        <v>319.08</v>
      </c>
      <c r="V5" s="196">
        <v>5.08</v>
      </c>
      <c r="W5" s="196">
        <v>11.08</v>
      </c>
      <c r="X5" s="196">
        <v>36.130000000000003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48.2</v>
      </c>
      <c r="AQ5" s="196">
        <v>9.64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38.56</v>
      </c>
      <c r="L6" s="196">
        <v>22</v>
      </c>
      <c r="M6" s="196">
        <v>0</v>
      </c>
      <c r="N6" s="196">
        <v>28.92</v>
      </c>
      <c r="O6" s="196">
        <v>48.57</v>
      </c>
      <c r="P6" s="196">
        <v>58.95</v>
      </c>
      <c r="Q6" s="196">
        <v>1.93</v>
      </c>
      <c r="R6" s="196">
        <v>4.82</v>
      </c>
      <c r="S6" s="196">
        <v>2.89</v>
      </c>
      <c r="T6" s="196">
        <v>0</v>
      </c>
      <c r="U6" s="196">
        <v>319.08</v>
      </c>
      <c r="V6" s="196">
        <v>5.08</v>
      </c>
      <c r="W6" s="196">
        <v>11.08</v>
      </c>
      <c r="X6" s="196">
        <v>36.130000000000003</v>
      </c>
      <c r="Y6" s="196">
        <v>0</v>
      </c>
      <c r="Z6">
        <v>0</v>
      </c>
      <c r="AA6" s="196">
        <v>8.3000000000000007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48.2</v>
      </c>
      <c r="AQ6" s="196">
        <v>9.64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38.56</v>
      </c>
      <c r="L7" s="196">
        <v>22</v>
      </c>
      <c r="M7" s="196">
        <v>0</v>
      </c>
      <c r="N7" s="196">
        <v>28.92</v>
      </c>
      <c r="O7" s="196">
        <v>48.57</v>
      </c>
      <c r="P7" s="196">
        <v>58.95</v>
      </c>
      <c r="Q7" s="196">
        <v>1.93</v>
      </c>
      <c r="R7" s="196">
        <v>4.82</v>
      </c>
      <c r="S7" s="196">
        <v>2.89</v>
      </c>
      <c r="T7" s="196">
        <v>0</v>
      </c>
      <c r="U7" s="196">
        <v>319.08</v>
      </c>
      <c r="V7" s="196">
        <v>5.08</v>
      </c>
      <c r="W7" s="196">
        <v>11.08</v>
      </c>
      <c r="X7" s="196">
        <v>36.130000000000003</v>
      </c>
      <c r="Y7" s="196">
        <v>0</v>
      </c>
      <c r="Z7">
        <v>0</v>
      </c>
      <c r="AA7" s="196">
        <v>8.3000000000000007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48.2</v>
      </c>
      <c r="AQ7" s="196">
        <v>9.64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38.56</v>
      </c>
      <c r="L8" s="196">
        <v>22</v>
      </c>
      <c r="M8" s="196">
        <v>0</v>
      </c>
      <c r="N8" s="196">
        <v>28.92</v>
      </c>
      <c r="O8" s="196">
        <v>48.57</v>
      </c>
      <c r="P8" s="196">
        <v>58.95</v>
      </c>
      <c r="Q8" s="196">
        <v>1.93</v>
      </c>
      <c r="R8" s="196">
        <v>4.82</v>
      </c>
      <c r="S8" s="196">
        <v>2.89</v>
      </c>
      <c r="T8" s="196">
        <v>0</v>
      </c>
      <c r="U8" s="196">
        <v>319.08</v>
      </c>
      <c r="V8" s="196">
        <v>5.08</v>
      </c>
      <c r="W8" s="196">
        <v>11.08</v>
      </c>
      <c r="X8" s="196">
        <v>36.130000000000003</v>
      </c>
      <c r="Y8" s="196">
        <v>0</v>
      </c>
      <c r="Z8">
        <v>0</v>
      </c>
      <c r="AA8" s="196">
        <v>8.3000000000000007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48.2</v>
      </c>
      <c r="AQ8" s="196">
        <v>9.64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38.56</v>
      </c>
      <c r="L9" s="196">
        <v>22</v>
      </c>
      <c r="M9" s="196">
        <v>0</v>
      </c>
      <c r="N9" s="196">
        <v>28.92</v>
      </c>
      <c r="O9" s="196">
        <v>48.57</v>
      </c>
      <c r="P9" s="196">
        <v>58.95</v>
      </c>
      <c r="Q9" s="196">
        <v>1.93</v>
      </c>
      <c r="R9" s="196">
        <v>4.82</v>
      </c>
      <c r="S9" s="196">
        <v>2.89</v>
      </c>
      <c r="T9" s="196">
        <v>0</v>
      </c>
      <c r="U9" s="196">
        <v>319.08</v>
      </c>
      <c r="V9" s="196">
        <v>5.08</v>
      </c>
      <c r="W9" s="196">
        <v>8.48</v>
      </c>
      <c r="X9" s="196">
        <v>36.130000000000003</v>
      </c>
      <c r="Y9" s="196">
        <v>0</v>
      </c>
      <c r="Z9">
        <v>0</v>
      </c>
      <c r="AA9" s="196">
        <v>8.3000000000000007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48.2</v>
      </c>
      <c r="AQ9" s="196">
        <v>9.64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38.56</v>
      </c>
      <c r="L10" s="196">
        <v>22</v>
      </c>
      <c r="M10" s="196">
        <v>0</v>
      </c>
      <c r="N10" s="196">
        <v>28.92</v>
      </c>
      <c r="O10" s="196">
        <v>48.57</v>
      </c>
      <c r="P10" s="196">
        <v>58.95</v>
      </c>
      <c r="Q10" s="196">
        <v>1.93</v>
      </c>
      <c r="R10" s="196">
        <v>4.82</v>
      </c>
      <c r="S10" s="196">
        <v>2.89</v>
      </c>
      <c r="T10" s="196">
        <v>0</v>
      </c>
      <c r="U10" s="196">
        <v>319.08</v>
      </c>
      <c r="V10" s="196">
        <v>0</v>
      </c>
      <c r="W10" s="196">
        <v>8.48</v>
      </c>
      <c r="X10" s="196">
        <v>36.130000000000003</v>
      </c>
      <c r="Y10" s="196">
        <v>0</v>
      </c>
      <c r="Z10">
        <v>0</v>
      </c>
      <c r="AA10" s="196">
        <v>8.3000000000000007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48.2</v>
      </c>
      <c r="AQ10" s="196">
        <v>9.64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38.56</v>
      </c>
      <c r="L11" s="196">
        <v>22</v>
      </c>
      <c r="M11" s="196">
        <v>0</v>
      </c>
      <c r="N11" s="196">
        <v>28.92</v>
      </c>
      <c r="O11" s="196">
        <v>48.57</v>
      </c>
      <c r="P11" s="196">
        <v>58.95</v>
      </c>
      <c r="Q11" s="196">
        <v>1.93</v>
      </c>
      <c r="R11" s="196">
        <v>10.38</v>
      </c>
      <c r="S11" s="196">
        <v>2.89</v>
      </c>
      <c r="T11" s="196">
        <v>0</v>
      </c>
      <c r="U11" s="196">
        <v>319.08</v>
      </c>
      <c r="V11" s="196">
        <v>5.08</v>
      </c>
      <c r="W11" s="196">
        <v>8.18</v>
      </c>
      <c r="X11" s="196">
        <v>36.130000000000003</v>
      </c>
      <c r="Y11" s="196">
        <v>0</v>
      </c>
      <c r="Z11">
        <v>0</v>
      </c>
      <c r="AA11" s="196">
        <v>8.3000000000000007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47.1</v>
      </c>
      <c r="AQ11" s="196">
        <v>9.4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38.56</v>
      </c>
      <c r="L12" s="196">
        <v>22</v>
      </c>
      <c r="M12" s="196">
        <v>0</v>
      </c>
      <c r="N12" s="196">
        <v>28.92</v>
      </c>
      <c r="O12" s="196">
        <v>48.57</v>
      </c>
      <c r="P12" s="196">
        <v>58.95</v>
      </c>
      <c r="Q12" s="196">
        <v>1.93</v>
      </c>
      <c r="R12" s="196">
        <v>10.38</v>
      </c>
      <c r="S12" s="196">
        <v>2.89</v>
      </c>
      <c r="T12" s="196">
        <v>0</v>
      </c>
      <c r="U12" s="196">
        <v>319.08</v>
      </c>
      <c r="V12" s="196">
        <v>5.08</v>
      </c>
      <c r="W12" s="196">
        <v>8.18</v>
      </c>
      <c r="X12" s="196">
        <v>36.130000000000003</v>
      </c>
      <c r="Y12" s="196">
        <v>0</v>
      </c>
      <c r="Z12">
        <v>0</v>
      </c>
      <c r="AA12" s="196">
        <v>8.3000000000000007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47.1</v>
      </c>
      <c r="AQ12" s="196">
        <v>9.4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38.56</v>
      </c>
      <c r="L13" s="196">
        <v>22</v>
      </c>
      <c r="M13" s="196">
        <v>0</v>
      </c>
      <c r="N13" s="196">
        <v>28.92</v>
      </c>
      <c r="O13" s="196">
        <v>48.57</v>
      </c>
      <c r="P13" s="196">
        <v>58.95</v>
      </c>
      <c r="Q13" s="196">
        <v>1.93</v>
      </c>
      <c r="R13" s="196">
        <v>10.38</v>
      </c>
      <c r="S13" s="196">
        <v>2.89</v>
      </c>
      <c r="T13" s="196">
        <v>0</v>
      </c>
      <c r="U13" s="196">
        <v>319.08</v>
      </c>
      <c r="V13" s="196">
        <v>5.08</v>
      </c>
      <c r="W13" s="196">
        <v>8.18</v>
      </c>
      <c r="X13" s="196">
        <v>36.130000000000003</v>
      </c>
      <c r="Y13" s="196">
        <v>0</v>
      </c>
      <c r="Z13">
        <v>0</v>
      </c>
      <c r="AA13" s="196">
        <v>8.3000000000000007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68.14</v>
      </c>
      <c r="AQ13" s="196">
        <v>9.2899999999999991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38.56</v>
      </c>
      <c r="L14" s="196">
        <v>22</v>
      </c>
      <c r="M14" s="196">
        <v>0</v>
      </c>
      <c r="N14" s="196">
        <v>28.92</v>
      </c>
      <c r="O14" s="196">
        <v>48.57</v>
      </c>
      <c r="P14" s="196">
        <v>58.95</v>
      </c>
      <c r="Q14" s="196">
        <v>1.93</v>
      </c>
      <c r="R14" s="196">
        <v>4.6500000000000004</v>
      </c>
      <c r="S14" s="196">
        <v>2.89</v>
      </c>
      <c r="T14" s="196">
        <v>0</v>
      </c>
      <c r="U14" s="196">
        <v>319.08</v>
      </c>
      <c r="V14" s="196">
        <v>5.08</v>
      </c>
      <c r="W14" s="196">
        <v>8.18</v>
      </c>
      <c r="X14" s="196">
        <v>36.130000000000003</v>
      </c>
      <c r="Y14" s="196">
        <v>0</v>
      </c>
      <c r="Z14">
        <v>0</v>
      </c>
      <c r="AA14" s="196">
        <v>8.3000000000000007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68.14</v>
      </c>
      <c r="AQ14" s="196">
        <v>9.2899999999999991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38.56</v>
      </c>
      <c r="L15" s="196">
        <v>22</v>
      </c>
      <c r="M15" s="196">
        <v>0</v>
      </c>
      <c r="N15" s="196">
        <v>29.48</v>
      </c>
      <c r="O15" s="196">
        <v>48.57</v>
      </c>
      <c r="P15" s="196">
        <v>58.95</v>
      </c>
      <c r="Q15" s="196">
        <v>1.93</v>
      </c>
      <c r="R15" s="196">
        <v>4.6500000000000004</v>
      </c>
      <c r="S15" s="196">
        <v>2.89</v>
      </c>
      <c r="T15" s="196">
        <v>0</v>
      </c>
      <c r="U15" s="196">
        <v>319.08</v>
      </c>
      <c r="V15" s="196">
        <v>5.08</v>
      </c>
      <c r="W15" s="196">
        <v>8.18</v>
      </c>
      <c r="X15" s="196">
        <v>36.130000000000003</v>
      </c>
      <c r="Y15" s="196">
        <v>0</v>
      </c>
      <c r="Z15">
        <v>0</v>
      </c>
      <c r="AA15" s="196">
        <v>8.3000000000000007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68.14</v>
      </c>
      <c r="AQ15" s="196">
        <v>9.4499999999999993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38.56</v>
      </c>
      <c r="L16" s="196">
        <v>22</v>
      </c>
      <c r="M16" s="196">
        <v>0</v>
      </c>
      <c r="N16" s="196">
        <v>28.92</v>
      </c>
      <c r="O16" s="196">
        <v>48.57</v>
      </c>
      <c r="P16" s="196">
        <v>58.95</v>
      </c>
      <c r="Q16" s="196">
        <v>1.93</v>
      </c>
      <c r="R16" s="196">
        <v>4.6500000000000004</v>
      </c>
      <c r="S16" s="196">
        <v>2.89</v>
      </c>
      <c r="T16" s="196">
        <v>0</v>
      </c>
      <c r="U16" s="196">
        <v>319.08</v>
      </c>
      <c r="V16" s="196">
        <v>0</v>
      </c>
      <c r="W16" s="196">
        <v>8.18</v>
      </c>
      <c r="X16" s="196">
        <v>36.130000000000003</v>
      </c>
      <c r="Y16" s="196">
        <v>0</v>
      </c>
      <c r="Z16">
        <v>0</v>
      </c>
      <c r="AA16" s="196">
        <v>8.3000000000000007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68.14</v>
      </c>
      <c r="AQ16" s="196">
        <v>9.4499999999999993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38.56</v>
      </c>
      <c r="L17" s="196">
        <v>22</v>
      </c>
      <c r="M17" s="196">
        <v>0</v>
      </c>
      <c r="N17" s="196">
        <v>28.92</v>
      </c>
      <c r="O17" s="196">
        <v>48.57</v>
      </c>
      <c r="P17" s="196">
        <v>58.95</v>
      </c>
      <c r="Q17" s="196">
        <v>1.93</v>
      </c>
      <c r="R17" s="196">
        <v>4.6500000000000004</v>
      </c>
      <c r="S17" s="196">
        <v>2.89</v>
      </c>
      <c r="T17" s="196">
        <v>0</v>
      </c>
      <c r="U17" s="196">
        <v>319.08</v>
      </c>
      <c r="V17" s="196">
        <v>0</v>
      </c>
      <c r="W17" s="196">
        <v>8.18</v>
      </c>
      <c r="X17" s="196">
        <v>36.130000000000003</v>
      </c>
      <c r="Y17" s="196">
        <v>0</v>
      </c>
      <c r="Z17">
        <v>0</v>
      </c>
      <c r="AA17" s="196">
        <v>8.3000000000000007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68.14</v>
      </c>
      <c r="AQ17" s="196">
        <v>9.4499999999999993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38.56</v>
      </c>
      <c r="L18" s="196">
        <v>22</v>
      </c>
      <c r="M18" s="196">
        <v>0</v>
      </c>
      <c r="N18" s="196">
        <v>28.92</v>
      </c>
      <c r="O18" s="196">
        <v>48.57</v>
      </c>
      <c r="P18" s="196">
        <v>58.95</v>
      </c>
      <c r="Q18" s="196">
        <v>1.93</v>
      </c>
      <c r="R18" s="196">
        <v>4.6500000000000004</v>
      </c>
      <c r="S18" s="196">
        <v>2.89</v>
      </c>
      <c r="T18" s="196">
        <v>0</v>
      </c>
      <c r="U18" s="196">
        <v>319.08</v>
      </c>
      <c r="V18" s="196">
        <v>0</v>
      </c>
      <c r="W18" s="196">
        <v>8.18</v>
      </c>
      <c r="X18" s="196">
        <v>36.130000000000003</v>
      </c>
      <c r="Y18" s="196">
        <v>0</v>
      </c>
      <c r="Z18">
        <v>0</v>
      </c>
      <c r="AA18" s="196">
        <v>8.3000000000000007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68.14</v>
      </c>
      <c r="AQ18" s="196">
        <v>9.4499999999999993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38.56</v>
      </c>
      <c r="L19" s="196">
        <v>22</v>
      </c>
      <c r="M19" s="196">
        <v>0</v>
      </c>
      <c r="N19" s="196">
        <v>28.92</v>
      </c>
      <c r="O19" s="196">
        <v>48.57</v>
      </c>
      <c r="P19" s="196">
        <v>58.95</v>
      </c>
      <c r="Q19" s="196">
        <v>1.93</v>
      </c>
      <c r="R19" s="196">
        <v>4.6500000000000004</v>
      </c>
      <c r="S19" s="196">
        <v>2.89</v>
      </c>
      <c r="T19" s="196">
        <v>0</v>
      </c>
      <c r="U19" s="196">
        <v>319.08</v>
      </c>
      <c r="V19" s="196">
        <v>0</v>
      </c>
      <c r="W19" s="196">
        <v>8.18</v>
      </c>
      <c r="X19" s="196">
        <v>36.130000000000003</v>
      </c>
      <c r="Y19" s="196">
        <v>0</v>
      </c>
      <c r="Z19">
        <v>0</v>
      </c>
      <c r="AA19" s="196">
        <v>8.3000000000000007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48.6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50.13</v>
      </c>
      <c r="AQ19" s="196">
        <v>9.4499999999999993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38.56</v>
      </c>
      <c r="L20" s="196">
        <v>22</v>
      </c>
      <c r="M20" s="196">
        <v>0</v>
      </c>
      <c r="N20" s="196">
        <v>28.92</v>
      </c>
      <c r="O20" s="196">
        <v>48.57</v>
      </c>
      <c r="P20" s="196">
        <v>58.95</v>
      </c>
      <c r="Q20" s="196">
        <v>1.93</v>
      </c>
      <c r="R20" s="196">
        <v>4.6500000000000004</v>
      </c>
      <c r="S20" s="196">
        <v>2.89</v>
      </c>
      <c r="T20" s="196">
        <v>0</v>
      </c>
      <c r="U20" s="196">
        <v>319.08</v>
      </c>
      <c r="V20" s="196">
        <v>0</v>
      </c>
      <c r="W20" s="196">
        <v>8.18</v>
      </c>
      <c r="X20" s="196">
        <v>36.130000000000003</v>
      </c>
      <c r="Y20" s="196">
        <v>0</v>
      </c>
      <c r="Z20">
        <v>0</v>
      </c>
      <c r="AA20" s="196">
        <v>8.3000000000000007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48.6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50.13</v>
      </c>
      <c r="AQ20" s="196">
        <v>9.4499999999999993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38.56</v>
      </c>
      <c r="L21" s="196">
        <v>22</v>
      </c>
      <c r="M21" s="196">
        <v>0</v>
      </c>
      <c r="N21" s="196">
        <v>28.92</v>
      </c>
      <c r="O21" s="196">
        <v>48.57</v>
      </c>
      <c r="P21" s="196">
        <v>58.95</v>
      </c>
      <c r="Q21" s="196">
        <v>1.93</v>
      </c>
      <c r="R21" s="196">
        <v>4.6500000000000004</v>
      </c>
      <c r="S21" s="196">
        <v>2.89</v>
      </c>
      <c r="T21" s="196">
        <v>0</v>
      </c>
      <c r="U21" s="196">
        <v>319.08</v>
      </c>
      <c r="V21" s="196">
        <v>0</v>
      </c>
      <c r="W21" s="196">
        <v>8.18</v>
      </c>
      <c r="X21" s="196">
        <v>36.130000000000003</v>
      </c>
      <c r="Y21" s="196">
        <v>0</v>
      </c>
      <c r="Z21">
        <v>0</v>
      </c>
      <c r="AA21" s="196">
        <v>8.3000000000000007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48.6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50.13</v>
      </c>
      <c r="AQ21" s="196">
        <v>9.4499999999999993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38.56</v>
      </c>
      <c r="L22" s="196">
        <v>22</v>
      </c>
      <c r="M22" s="196">
        <v>0</v>
      </c>
      <c r="N22" s="196">
        <v>28.92</v>
      </c>
      <c r="O22" s="196">
        <v>48.57</v>
      </c>
      <c r="P22" s="196">
        <v>58.95</v>
      </c>
      <c r="Q22" s="196">
        <v>1.93</v>
      </c>
      <c r="R22" s="196">
        <v>4.6500000000000004</v>
      </c>
      <c r="S22" s="196">
        <v>2.89</v>
      </c>
      <c r="T22" s="196">
        <v>0</v>
      </c>
      <c r="U22" s="196">
        <v>319.08</v>
      </c>
      <c r="V22" s="196">
        <v>5.08</v>
      </c>
      <c r="W22" s="196">
        <v>8.18</v>
      </c>
      <c r="X22" s="196">
        <v>36.119999999999997</v>
      </c>
      <c r="Y22" s="196">
        <v>0</v>
      </c>
      <c r="Z22">
        <v>0</v>
      </c>
      <c r="AA22" s="196">
        <v>8.3000000000000007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48.6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50.13</v>
      </c>
      <c r="AQ22" s="196">
        <v>9.4499999999999993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38.56</v>
      </c>
      <c r="L23" s="196">
        <v>22</v>
      </c>
      <c r="M23" s="196">
        <v>0</v>
      </c>
      <c r="N23" s="196">
        <v>28.92</v>
      </c>
      <c r="O23" s="196">
        <v>48.57</v>
      </c>
      <c r="P23" s="196">
        <v>58.95</v>
      </c>
      <c r="Q23" s="196">
        <v>1.93</v>
      </c>
      <c r="R23" s="196">
        <v>4.6500000000000004</v>
      </c>
      <c r="S23" s="196">
        <v>2.89</v>
      </c>
      <c r="T23" s="196">
        <v>0</v>
      </c>
      <c r="U23" s="196">
        <v>319.08</v>
      </c>
      <c r="V23" s="196">
        <v>5.08</v>
      </c>
      <c r="W23" s="196">
        <v>8.18</v>
      </c>
      <c r="X23" s="196">
        <v>35.19</v>
      </c>
      <c r="Y23" s="196">
        <v>0</v>
      </c>
      <c r="Z23">
        <v>0</v>
      </c>
      <c r="AA23" s="196">
        <v>8.3000000000000007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48.6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50.13</v>
      </c>
      <c r="AQ23" s="196">
        <v>9.2899999999999991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38.56</v>
      </c>
      <c r="L24" s="196">
        <v>22</v>
      </c>
      <c r="M24" s="196">
        <v>0</v>
      </c>
      <c r="N24" s="196">
        <v>28.92</v>
      </c>
      <c r="O24" s="196">
        <v>48.57</v>
      </c>
      <c r="P24" s="196">
        <v>58.95</v>
      </c>
      <c r="Q24" s="196">
        <v>1.93</v>
      </c>
      <c r="R24" s="196">
        <v>4.6500000000000004</v>
      </c>
      <c r="S24" s="196">
        <v>2.89</v>
      </c>
      <c r="T24" s="196">
        <v>0</v>
      </c>
      <c r="U24" s="196">
        <v>319.08</v>
      </c>
      <c r="V24" s="196">
        <v>5.08</v>
      </c>
      <c r="W24" s="196">
        <v>8.18</v>
      </c>
      <c r="X24" s="196">
        <v>36.119999999999997</v>
      </c>
      <c r="Y24" s="196">
        <v>0</v>
      </c>
      <c r="Z24">
        <v>0</v>
      </c>
      <c r="AA24" s="196">
        <v>8.3000000000000007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48.6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50.13</v>
      </c>
      <c r="AQ24" s="196">
        <v>9.2899999999999991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38.56</v>
      </c>
      <c r="L25" s="196">
        <v>22</v>
      </c>
      <c r="M25" s="196">
        <v>0</v>
      </c>
      <c r="N25" s="196">
        <v>28.92</v>
      </c>
      <c r="O25" s="196">
        <v>48.57</v>
      </c>
      <c r="P25" s="196">
        <v>58.95</v>
      </c>
      <c r="Q25" s="196">
        <v>1.93</v>
      </c>
      <c r="R25" s="196">
        <v>4.38</v>
      </c>
      <c r="S25" s="196">
        <v>2.89</v>
      </c>
      <c r="T25" s="196">
        <v>0</v>
      </c>
      <c r="U25" s="196">
        <v>319.08</v>
      </c>
      <c r="V25" s="196">
        <v>5.08</v>
      </c>
      <c r="W25" s="196">
        <v>8.18</v>
      </c>
      <c r="X25" s="196">
        <v>36.119999999999997</v>
      </c>
      <c r="Y25" s="196">
        <v>0</v>
      </c>
      <c r="Z25">
        <v>0</v>
      </c>
      <c r="AA25" s="196">
        <v>8.3000000000000007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48.6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68.14</v>
      </c>
      <c r="AQ25" s="196">
        <v>9.2899999999999991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38.56</v>
      </c>
      <c r="L26" s="196">
        <v>22</v>
      </c>
      <c r="M26" s="196">
        <v>0</v>
      </c>
      <c r="N26" s="196">
        <v>28.92</v>
      </c>
      <c r="O26" s="196">
        <v>48.57</v>
      </c>
      <c r="P26" s="196">
        <v>58.95</v>
      </c>
      <c r="Q26" s="196">
        <v>1.93</v>
      </c>
      <c r="R26" s="196">
        <v>10.38</v>
      </c>
      <c r="S26" s="196">
        <v>2.89</v>
      </c>
      <c r="T26" s="196">
        <v>0</v>
      </c>
      <c r="U26" s="196">
        <v>319.08</v>
      </c>
      <c r="V26" s="196">
        <v>5.08</v>
      </c>
      <c r="W26" s="196">
        <v>8.18</v>
      </c>
      <c r="X26" s="196">
        <v>35.33</v>
      </c>
      <c r="Y26" s="196">
        <v>0</v>
      </c>
      <c r="Z26">
        <v>0</v>
      </c>
      <c r="AA26" s="196">
        <v>8.35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48.6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68.14</v>
      </c>
      <c r="AQ26" s="196">
        <v>22.09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76.36</v>
      </c>
      <c r="L27" s="196">
        <v>45</v>
      </c>
      <c r="M27" s="196">
        <v>0</v>
      </c>
      <c r="N27" s="196">
        <v>28.92</v>
      </c>
      <c r="O27" s="196">
        <v>48.57</v>
      </c>
      <c r="P27" s="196">
        <v>58.95</v>
      </c>
      <c r="Q27" s="196">
        <v>1.93</v>
      </c>
      <c r="R27" s="196">
        <v>10.38</v>
      </c>
      <c r="S27" s="196">
        <v>6.46</v>
      </c>
      <c r="T27" s="196">
        <v>0</v>
      </c>
      <c r="U27" s="196">
        <v>319.08</v>
      </c>
      <c r="V27" s="196">
        <v>5.08</v>
      </c>
      <c r="W27" s="196">
        <v>8.18</v>
      </c>
      <c r="X27" s="196">
        <v>36.119999999999997</v>
      </c>
      <c r="Y27" s="196">
        <v>0</v>
      </c>
      <c r="Z27">
        <v>0</v>
      </c>
      <c r="AA27" s="196">
        <v>8.35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68.14</v>
      </c>
      <c r="AQ27" s="196">
        <v>22.09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79.13</v>
      </c>
      <c r="L28" s="196">
        <v>65</v>
      </c>
      <c r="M28" s="196">
        <v>0</v>
      </c>
      <c r="N28" s="196">
        <v>28.92</v>
      </c>
      <c r="O28" s="196">
        <v>48.57</v>
      </c>
      <c r="P28" s="196">
        <v>58.95</v>
      </c>
      <c r="Q28" s="196">
        <v>5.03</v>
      </c>
      <c r="R28" s="196">
        <v>10.38</v>
      </c>
      <c r="S28" s="196">
        <v>6.46</v>
      </c>
      <c r="T28" s="196">
        <v>0</v>
      </c>
      <c r="U28" s="196">
        <v>319.08</v>
      </c>
      <c r="V28" s="196">
        <v>5.08</v>
      </c>
      <c r="W28" s="196">
        <v>8.18</v>
      </c>
      <c r="X28" s="196">
        <v>36.119999999999997</v>
      </c>
      <c r="Y28" s="196">
        <v>0</v>
      </c>
      <c r="Z28">
        <v>0</v>
      </c>
      <c r="AA28" s="196">
        <v>8.35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68.14</v>
      </c>
      <c r="AQ28" s="196">
        <v>22.09</v>
      </c>
      <c r="AR28" s="196">
        <v>0.3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79.13</v>
      </c>
      <c r="L29" s="196">
        <v>65.23</v>
      </c>
      <c r="M29" s="196">
        <v>0</v>
      </c>
      <c r="N29" s="196">
        <v>28.92</v>
      </c>
      <c r="O29" s="196">
        <v>48.57</v>
      </c>
      <c r="P29" s="196">
        <v>58.95</v>
      </c>
      <c r="Q29" s="196">
        <v>5.03</v>
      </c>
      <c r="R29" s="196">
        <v>10.38</v>
      </c>
      <c r="S29" s="196">
        <v>6.46</v>
      </c>
      <c r="T29" s="196">
        <v>0</v>
      </c>
      <c r="U29" s="196">
        <v>319.08</v>
      </c>
      <c r="V29" s="196">
        <v>5.08</v>
      </c>
      <c r="W29" s="196">
        <v>8.18</v>
      </c>
      <c r="X29" s="196">
        <v>36.119999999999997</v>
      </c>
      <c r="Y29" s="196">
        <v>0</v>
      </c>
      <c r="Z29">
        <v>0</v>
      </c>
      <c r="AA29" s="196">
        <v>8.35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68.14</v>
      </c>
      <c r="AQ29" s="196">
        <v>22.09</v>
      </c>
      <c r="AR29" s="196">
        <v>2.06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79.13</v>
      </c>
      <c r="L30" s="196">
        <v>65.23</v>
      </c>
      <c r="M30" s="196">
        <v>0</v>
      </c>
      <c r="N30" s="196">
        <v>28.92</v>
      </c>
      <c r="O30" s="196">
        <v>48.57</v>
      </c>
      <c r="P30" s="196">
        <v>58.95</v>
      </c>
      <c r="Q30" s="196">
        <v>5.03</v>
      </c>
      <c r="R30" s="196">
        <v>10.38</v>
      </c>
      <c r="S30" s="196">
        <v>6.46</v>
      </c>
      <c r="T30" s="196">
        <v>0</v>
      </c>
      <c r="U30" s="196">
        <v>319.08</v>
      </c>
      <c r="V30" s="196">
        <v>5.08</v>
      </c>
      <c r="W30" s="196">
        <v>8.18</v>
      </c>
      <c r="X30" s="196">
        <v>36.119999999999997</v>
      </c>
      <c r="Y30" s="196">
        <v>0</v>
      </c>
      <c r="Z30">
        <v>0</v>
      </c>
      <c r="AA30" s="196">
        <v>8.59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68.14</v>
      </c>
      <c r="AQ30" s="196">
        <v>22.09</v>
      </c>
      <c r="AR30" s="196">
        <v>7.06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79.13</v>
      </c>
      <c r="L31" s="196">
        <v>65.23</v>
      </c>
      <c r="M31" s="196">
        <v>0</v>
      </c>
      <c r="N31" s="196">
        <v>28.92</v>
      </c>
      <c r="O31" s="196">
        <v>48.57</v>
      </c>
      <c r="P31" s="196">
        <v>58.95</v>
      </c>
      <c r="Q31" s="196">
        <v>5.03</v>
      </c>
      <c r="R31" s="196">
        <v>10.38</v>
      </c>
      <c r="S31" s="196">
        <v>6.46</v>
      </c>
      <c r="T31" s="196">
        <v>0</v>
      </c>
      <c r="U31" s="196">
        <v>319.08</v>
      </c>
      <c r="V31" s="196">
        <v>5.08</v>
      </c>
      <c r="W31" s="196">
        <v>8.18</v>
      </c>
      <c r="X31" s="196">
        <v>36.119999999999997</v>
      </c>
      <c r="Y31" s="196">
        <v>0</v>
      </c>
      <c r="Z31">
        <v>0</v>
      </c>
      <c r="AA31" s="196">
        <v>8.59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68.14</v>
      </c>
      <c r="AQ31" s="196">
        <v>22.09</v>
      </c>
      <c r="AR31" s="196">
        <v>13.77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79.13</v>
      </c>
      <c r="L32" s="196">
        <v>65.23</v>
      </c>
      <c r="M32" s="196">
        <v>0</v>
      </c>
      <c r="N32" s="196">
        <v>28.92</v>
      </c>
      <c r="O32" s="196">
        <v>48.57</v>
      </c>
      <c r="P32" s="196">
        <v>58.95</v>
      </c>
      <c r="Q32" s="196">
        <v>5.03</v>
      </c>
      <c r="R32" s="196">
        <v>10.38</v>
      </c>
      <c r="S32" s="196">
        <v>6.46</v>
      </c>
      <c r="T32" s="196">
        <v>0</v>
      </c>
      <c r="U32" s="196">
        <v>319.08</v>
      </c>
      <c r="V32" s="196">
        <v>5.08</v>
      </c>
      <c r="W32" s="196">
        <v>8.18</v>
      </c>
      <c r="X32" s="196">
        <v>36.119999999999997</v>
      </c>
      <c r="Y32" s="196">
        <v>0</v>
      </c>
      <c r="Z32">
        <v>0</v>
      </c>
      <c r="AA32" s="196">
        <v>8.59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68.14</v>
      </c>
      <c r="AQ32" s="196">
        <v>22.09</v>
      </c>
      <c r="AR32" s="196">
        <v>20.329999999999998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79.13</v>
      </c>
      <c r="L33" s="196">
        <v>65.23</v>
      </c>
      <c r="M33" s="196">
        <v>0</v>
      </c>
      <c r="N33" s="196">
        <v>28.92</v>
      </c>
      <c r="O33" s="196">
        <v>48.57</v>
      </c>
      <c r="P33" s="196">
        <v>58.95</v>
      </c>
      <c r="Q33" s="196">
        <v>5.03</v>
      </c>
      <c r="R33" s="196">
        <v>10.38</v>
      </c>
      <c r="S33" s="196">
        <v>6.46</v>
      </c>
      <c r="T33" s="196">
        <v>0</v>
      </c>
      <c r="U33" s="196">
        <v>319.08</v>
      </c>
      <c r="V33" s="196">
        <v>5.08</v>
      </c>
      <c r="W33" s="196">
        <v>8.18</v>
      </c>
      <c r="X33" s="196">
        <v>36.119999999999997</v>
      </c>
      <c r="Y33" s="196">
        <v>0</v>
      </c>
      <c r="Z33">
        <v>0</v>
      </c>
      <c r="AA33" s="196">
        <v>8.59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68.14</v>
      </c>
      <c r="AQ33" s="196">
        <v>22.09</v>
      </c>
      <c r="AR33" s="196">
        <v>26.3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79.13</v>
      </c>
      <c r="L34" s="196">
        <v>65</v>
      </c>
      <c r="M34" s="196">
        <v>0</v>
      </c>
      <c r="N34" s="196">
        <v>28.92</v>
      </c>
      <c r="O34" s="196">
        <v>48.57</v>
      </c>
      <c r="P34" s="196">
        <v>58.95</v>
      </c>
      <c r="Q34" s="196">
        <v>5.03</v>
      </c>
      <c r="R34" s="196">
        <v>10.38</v>
      </c>
      <c r="S34" s="196">
        <v>6.46</v>
      </c>
      <c r="T34" s="196">
        <v>0</v>
      </c>
      <c r="U34" s="196">
        <v>319.08</v>
      </c>
      <c r="V34" s="196">
        <v>5.08</v>
      </c>
      <c r="W34" s="196">
        <v>8.18</v>
      </c>
      <c r="X34" s="196">
        <v>36.119999999999997</v>
      </c>
      <c r="Y34" s="196">
        <v>0</v>
      </c>
      <c r="Z34">
        <v>0</v>
      </c>
      <c r="AA34" s="196">
        <v>8.59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68.14</v>
      </c>
      <c r="AQ34" s="196">
        <v>22.09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79.13</v>
      </c>
      <c r="L35" s="196">
        <v>65</v>
      </c>
      <c r="M35" s="196">
        <v>0</v>
      </c>
      <c r="N35" s="196">
        <v>28.92</v>
      </c>
      <c r="O35" s="196">
        <v>48.57</v>
      </c>
      <c r="P35" s="196">
        <v>58.95</v>
      </c>
      <c r="Q35" s="196">
        <v>5.03</v>
      </c>
      <c r="R35" s="196">
        <v>10.38</v>
      </c>
      <c r="S35" s="196">
        <v>6.46</v>
      </c>
      <c r="T35" s="196">
        <v>0</v>
      </c>
      <c r="U35" s="196">
        <v>319.08</v>
      </c>
      <c r="V35" s="196">
        <v>5.08</v>
      </c>
      <c r="W35" s="196">
        <v>8.18</v>
      </c>
      <c r="X35" s="196">
        <v>36.119999999999997</v>
      </c>
      <c r="Y35" s="196">
        <v>0</v>
      </c>
      <c r="Z35">
        <v>0</v>
      </c>
      <c r="AA35" s="196">
        <v>8.59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68.14</v>
      </c>
      <c r="AQ35" s="196">
        <v>22.09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79.13</v>
      </c>
      <c r="L36" s="196">
        <v>65</v>
      </c>
      <c r="M36" s="196">
        <v>0</v>
      </c>
      <c r="N36" s="196">
        <v>28.92</v>
      </c>
      <c r="O36" s="196">
        <v>48.57</v>
      </c>
      <c r="P36" s="196">
        <v>58.95</v>
      </c>
      <c r="Q36" s="196">
        <v>5.03</v>
      </c>
      <c r="R36" s="196">
        <v>10.38</v>
      </c>
      <c r="S36" s="196">
        <v>6.46</v>
      </c>
      <c r="T36" s="196">
        <v>0</v>
      </c>
      <c r="U36" s="196">
        <v>319.08</v>
      </c>
      <c r="V36" s="196">
        <v>5.08</v>
      </c>
      <c r="W36" s="196">
        <v>8.18</v>
      </c>
      <c r="X36" s="196">
        <v>36.119999999999997</v>
      </c>
      <c r="Y36" s="196">
        <v>0</v>
      </c>
      <c r="Z36">
        <v>0</v>
      </c>
      <c r="AA36" s="196">
        <v>8.59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68.14</v>
      </c>
      <c r="AQ36" s="196">
        <v>22.09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79.13</v>
      </c>
      <c r="L37" s="196">
        <v>60</v>
      </c>
      <c r="M37" s="196">
        <v>0</v>
      </c>
      <c r="N37" s="196">
        <v>28.92</v>
      </c>
      <c r="O37" s="196">
        <v>48.57</v>
      </c>
      <c r="P37" s="196">
        <v>58.95</v>
      </c>
      <c r="Q37" s="196">
        <v>1.93</v>
      </c>
      <c r="R37" s="196">
        <v>10.38</v>
      </c>
      <c r="S37" s="196">
        <v>6.46</v>
      </c>
      <c r="T37" s="196">
        <v>0</v>
      </c>
      <c r="U37" s="196">
        <v>319.08</v>
      </c>
      <c r="V37" s="196">
        <v>5.08</v>
      </c>
      <c r="W37" s="196">
        <v>8.18</v>
      </c>
      <c r="X37" s="196">
        <v>36.119999999999997</v>
      </c>
      <c r="Y37" s="196">
        <v>0</v>
      </c>
      <c r="Z37">
        <v>0</v>
      </c>
      <c r="AA37" s="196">
        <v>8.35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48.6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68.14</v>
      </c>
      <c r="AQ37" s="196">
        <v>22.09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79.13</v>
      </c>
      <c r="L38" s="196">
        <v>60</v>
      </c>
      <c r="M38" s="196">
        <v>0</v>
      </c>
      <c r="N38" s="196">
        <v>28.92</v>
      </c>
      <c r="O38" s="196">
        <v>48.57</v>
      </c>
      <c r="P38" s="196">
        <v>58.95</v>
      </c>
      <c r="Q38" s="196">
        <v>1.93</v>
      </c>
      <c r="R38" s="196">
        <v>10.38</v>
      </c>
      <c r="S38" s="196">
        <v>6.46</v>
      </c>
      <c r="T38" s="196">
        <v>0</v>
      </c>
      <c r="U38" s="196">
        <v>319.08</v>
      </c>
      <c r="V38" s="196">
        <v>5.08</v>
      </c>
      <c r="W38" s="196">
        <v>8.18</v>
      </c>
      <c r="X38" s="196">
        <v>36.119999999999997</v>
      </c>
      <c r="Y38" s="196">
        <v>0</v>
      </c>
      <c r="Z38">
        <v>0</v>
      </c>
      <c r="AA38" s="196">
        <v>8.35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48.6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68.14</v>
      </c>
      <c r="AQ38" s="196">
        <v>22.09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79.13</v>
      </c>
      <c r="L39" s="196">
        <v>60</v>
      </c>
      <c r="M39" s="196">
        <v>0</v>
      </c>
      <c r="N39" s="196">
        <v>28.92</v>
      </c>
      <c r="O39" s="196">
        <v>48.57</v>
      </c>
      <c r="P39" s="196">
        <v>58.95</v>
      </c>
      <c r="Q39" s="196">
        <v>1.93</v>
      </c>
      <c r="R39" s="196">
        <v>10.38</v>
      </c>
      <c r="S39" s="196">
        <v>2.89</v>
      </c>
      <c r="T39" s="196">
        <v>0</v>
      </c>
      <c r="U39" s="196">
        <v>319.08</v>
      </c>
      <c r="V39" s="196">
        <v>5.08</v>
      </c>
      <c r="W39" s="196">
        <v>8.18</v>
      </c>
      <c r="X39" s="196">
        <v>36.119999999999997</v>
      </c>
      <c r="Y39" s="196">
        <v>0</v>
      </c>
      <c r="Z39">
        <v>0</v>
      </c>
      <c r="AA39" s="196">
        <v>8.35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68.14</v>
      </c>
      <c r="AQ39" s="196">
        <v>22.09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79.13</v>
      </c>
      <c r="L40" s="196">
        <v>60</v>
      </c>
      <c r="M40" s="196">
        <v>0</v>
      </c>
      <c r="N40" s="196">
        <v>28.92</v>
      </c>
      <c r="O40" s="196">
        <v>48.57</v>
      </c>
      <c r="P40" s="196">
        <v>58.95</v>
      </c>
      <c r="Q40" s="196">
        <v>1.93</v>
      </c>
      <c r="R40" s="196">
        <v>10.38</v>
      </c>
      <c r="S40" s="196">
        <v>2.89</v>
      </c>
      <c r="T40" s="196">
        <v>0</v>
      </c>
      <c r="U40" s="196">
        <v>319.08</v>
      </c>
      <c r="V40" s="196">
        <v>5.08</v>
      </c>
      <c r="W40" s="196">
        <v>8.18</v>
      </c>
      <c r="X40" s="196">
        <v>36.119999999999997</v>
      </c>
      <c r="Y40" s="196">
        <v>0</v>
      </c>
      <c r="Z40">
        <v>0</v>
      </c>
      <c r="AA40" s="196">
        <v>8.35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46.1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68.14</v>
      </c>
      <c r="AQ40" s="196">
        <v>22.09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79.13</v>
      </c>
      <c r="L41" s="196">
        <v>60</v>
      </c>
      <c r="M41" s="196">
        <v>0</v>
      </c>
      <c r="N41" s="196">
        <v>28.92</v>
      </c>
      <c r="O41" s="196">
        <v>48.57</v>
      </c>
      <c r="P41" s="196">
        <v>58.95</v>
      </c>
      <c r="Q41" s="196">
        <v>1.93</v>
      </c>
      <c r="R41" s="196">
        <v>10.38</v>
      </c>
      <c r="S41" s="196">
        <v>2.89</v>
      </c>
      <c r="T41" s="196">
        <v>0</v>
      </c>
      <c r="U41" s="196">
        <v>319.08</v>
      </c>
      <c r="V41" s="196">
        <v>5.08</v>
      </c>
      <c r="W41" s="196">
        <v>8.18</v>
      </c>
      <c r="X41" s="196">
        <v>36.119999999999997</v>
      </c>
      <c r="Y41" s="196">
        <v>0</v>
      </c>
      <c r="Z41">
        <v>0</v>
      </c>
      <c r="AA41" s="196">
        <v>15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46.1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68.14</v>
      </c>
      <c r="AQ41" s="196">
        <v>22.09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79.13</v>
      </c>
      <c r="L42" s="196">
        <v>60</v>
      </c>
      <c r="M42" s="196">
        <v>0</v>
      </c>
      <c r="N42" s="196">
        <v>28.92</v>
      </c>
      <c r="O42" s="196">
        <v>48.57</v>
      </c>
      <c r="P42" s="196">
        <v>58.95</v>
      </c>
      <c r="Q42" s="196">
        <v>1.93</v>
      </c>
      <c r="R42" s="196">
        <v>10.38</v>
      </c>
      <c r="S42" s="196">
        <v>2.89</v>
      </c>
      <c r="T42" s="196">
        <v>0</v>
      </c>
      <c r="U42" s="196">
        <v>319.08</v>
      </c>
      <c r="V42" s="196">
        <v>5.08</v>
      </c>
      <c r="W42" s="196">
        <v>8.18</v>
      </c>
      <c r="X42" s="196">
        <v>36.119999999999997</v>
      </c>
      <c r="Y42" s="196">
        <v>0</v>
      </c>
      <c r="Z42">
        <v>0</v>
      </c>
      <c r="AA42" s="196">
        <v>15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46.1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68.14</v>
      </c>
      <c r="AQ42" s="196">
        <v>22.09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79.13</v>
      </c>
      <c r="L43" s="196">
        <v>65.23</v>
      </c>
      <c r="M43" s="196">
        <v>0</v>
      </c>
      <c r="N43" s="196">
        <v>28.92</v>
      </c>
      <c r="O43" s="196">
        <v>48.57</v>
      </c>
      <c r="P43" s="196">
        <v>58.95</v>
      </c>
      <c r="Q43" s="196">
        <v>5.03</v>
      </c>
      <c r="R43" s="196">
        <v>4.9400000000000004</v>
      </c>
      <c r="S43" s="196">
        <v>6.36</v>
      </c>
      <c r="T43" s="196">
        <v>0</v>
      </c>
      <c r="U43" s="196">
        <v>319.08</v>
      </c>
      <c r="V43" s="196">
        <v>5.08</v>
      </c>
      <c r="W43" s="196">
        <v>8.18</v>
      </c>
      <c r="X43" s="196">
        <v>36.119999999999997</v>
      </c>
      <c r="Y43" s="196">
        <v>0</v>
      </c>
      <c r="Z43">
        <v>0</v>
      </c>
      <c r="AA43" s="196">
        <v>8.35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46.02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68.14</v>
      </c>
      <c r="AQ43" s="196">
        <v>22.09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79.13</v>
      </c>
      <c r="L44" s="196">
        <v>65.23</v>
      </c>
      <c r="M44" s="196">
        <v>0</v>
      </c>
      <c r="N44" s="196">
        <v>28.92</v>
      </c>
      <c r="O44" s="196">
        <v>48.57</v>
      </c>
      <c r="P44" s="196">
        <v>58.95</v>
      </c>
      <c r="Q44" s="196">
        <v>5.03</v>
      </c>
      <c r="R44" s="196">
        <v>4.9400000000000004</v>
      </c>
      <c r="S44" s="196">
        <v>6.46</v>
      </c>
      <c r="T44" s="196">
        <v>0</v>
      </c>
      <c r="U44" s="196">
        <v>319.08</v>
      </c>
      <c r="V44" s="196">
        <v>5.08</v>
      </c>
      <c r="W44" s="196">
        <v>8.18</v>
      </c>
      <c r="X44" s="196">
        <v>36.119999999999997</v>
      </c>
      <c r="Y44" s="196">
        <v>0</v>
      </c>
      <c r="Z44">
        <v>0</v>
      </c>
      <c r="AA44" s="196">
        <v>8.35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46.02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68.14</v>
      </c>
      <c r="AQ44" s="196">
        <v>22.09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79.13</v>
      </c>
      <c r="L45" s="196">
        <v>65.23</v>
      </c>
      <c r="M45" s="196">
        <v>0</v>
      </c>
      <c r="N45" s="196">
        <v>28.92</v>
      </c>
      <c r="O45" s="196">
        <v>48.57</v>
      </c>
      <c r="P45" s="196">
        <v>58.95</v>
      </c>
      <c r="Q45" s="196">
        <v>5.03</v>
      </c>
      <c r="R45" s="196">
        <v>4.9400000000000004</v>
      </c>
      <c r="S45" s="196">
        <v>6.46</v>
      </c>
      <c r="T45" s="196">
        <v>0</v>
      </c>
      <c r="U45" s="196">
        <v>319.08</v>
      </c>
      <c r="V45" s="196">
        <v>5.08</v>
      </c>
      <c r="W45" s="196">
        <v>8.18</v>
      </c>
      <c r="X45" s="196">
        <v>36.119999999999997</v>
      </c>
      <c r="Y45" s="196">
        <v>0</v>
      </c>
      <c r="Z45">
        <v>0</v>
      </c>
      <c r="AA45" s="196">
        <v>8.35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68.14</v>
      </c>
      <c r="AQ45" s="196">
        <v>22.09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79.13</v>
      </c>
      <c r="L46" s="196">
        <v>65.23</v>
      </c>
      <c r="M46" s="196">
        <v>0</v>
      </c>
      <c r="N46" s="196">
        <v>28.92</v>
      </c>
      <c r="O46" s="196">
        <v>48.57</v>
      </c>
      <c r="P46" s="196">
        <v>58.95</v>
      </c>
      <c r="Q46" s="196">
        <v>5.03</v>
      </c>
      <c r="R46" s="196">
        <v>4.9400000000000004</v>
      </c>
      <c r="S46" s="196">
        <v>6.46</v>
      </c>
      <c r="T46" s="196">
        <v>0</v>
      </c>
      <c r="U46" s="196">
        <v>319.08</v>
      </c>
      <c r="V46" s="196">
        <v>5.08</v>
      </c>
      <c r="W46" s="196">
        <v>8.18</v>
      </c>
      <c r="X46" s="196">
        <v>36.119999999999997</v>
      </c>
      <c r="Y46" s="196">
        <v>0</v>
      </c>
      <c r="Z46">
        <v>0</v>
      </c>
      <c r="AA46" s="196">
        <v>8.35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68.14</v>
      </c>
      <c r="AQ46" s="196">
        <v>22.09</v>
      </c>
      <c r="AR46" s="196">
        <v>25.8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79.13</v>
      </c>
      <c r="L47" s="196">
        <v>65.23</v>
      </c>
      <c r="M47" s="196">
        <v>0</v>
      </c>
      <c r="N47" s="196">
        <v>28.92</v>
      </c>
      <c r="O47" s="196">
        <v>48.57</v>
      </c>
      <c r="P47" s="196">
        <v>58.95</v>
      </c>
      <c r="Q47" s="196">
        <v>5.22</v>
      </c>
      <c r="R47" s="196">
        <v>4.9400000000000004</v>
      </c>
      <c r="S47" s="196">
        <v>6.46</v>
      </c>
      <c r="T47" s="196">
        <v>0</v>
      </c>
      <c r="U47" s="196">
        <v>319.08</v>
      </c>
      <c r="V47" s="196">
        <v>5.08</v>
      </c>
      <c r="W47" s="196">
        <v>8.18</v>
      </c>
      <c r="X47" s="196">
        <v>36.119999999999997</v>
      </c>
      <c r="Y47" s="196">
        <v>0</v>
      </c>
      <c r="Z47">
        <v>0</v>
      </c>
      <c r="AA47" s="196">
        <v>8.1199999999999992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68.14</v>
      </c>
      <c r="AQ47" s="196">
        <v>22.09</v>
      </c>
      <c r="AR47" s="196">
        <v>25.8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79.13</v>
      </c>
      <c r="L48" s="196">
        <v>65.23</v>
      </c>
      <c r="M48" s="196">
        <v>0</v>
      </c>
      <c r="N48" s="196">
        <v>28.92</v>
      </c>
      <c r="O48" s="196">
        <v>48.57</v>
      </c>
      <c r="P48" s="196">
        <v>58.95</v>
      </c>
      <c r="Q48" s="196">
        <v>5.03</v>
      </c>
      <c r="R48" s="196">
        <v>4.9400000000000004</v>
      </c>
      <c r="S48" s="196">
        <v>6.46</v>
      </c>
      <c r="T48" s="196">
        <v>0</v>
      </c>
      <c r="U48" s="196">
        <v>319.08</v>
      </c>
      <c r="V48" s="196">
        <v>5.08</v>
      </c>
      <c r="W48" s="196">
        <v>8.18</v>
      </c>
      <c r="X48" s="196">
        <v>36.119999999999997</v>
      </c>
      <c r="Y48" s="196">
        <v>0</v>
      </c>
      <c r="Z48">
        <v>0</v>
      </c>
      <c r="AA48" s="196">
        <v>8.1199999999999992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68.14</v>
      </c>
      <c r="AQ48" s="196">
        <v>22.09</v>
      </c>
      <c r="AR48" s="196">
        <v>25.8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79.13</v>
      </c>
      <c r="L49" s="196">
        <v>65.23</v>
      </c>
      <c r="M49" s="196">
        <v>0</v>
      </c>
      <c r="N49" s="196">
        <v>28.92</v>
      </c>
      <c r="O49" s="196">
        <v>48.57</v>
      </c>
      <c r="P49" s="196">
        <v>58.95</v>
      </c>
      <c r="Q49" s="196">
        <v>5.03</v>
      </c>
      <c r="R49" s="196">
        <v>4.9400000000000004</v>
      </c>
      <c r="S49" s="196">
        <v>6.46</v>
      </c>
      <c r="T49" s="196">
        <v>0</v>
      </c>
      <c r="U49" s="196">
        <v>319.08</v>
      </c>
      <c r="V49" s="196">
        <v>5.08</v>
      </c>
      <c r="W49" s="196">
        <v>8.18</v>
      </c>
      <c r="X49" s="196">
        <v>36.119999999999997</v>
      </c>
      <c r="Y49" s="196">
        <v>0</v>
      </c>
      <c r="Z49">
        <v>0</v>
      </c>
      <c r="AA49" s="196">
        <v>8.1199999999999992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68.14</v>
      </c>
      <c r="AQ49" s="196">
        <v>22.09</v>
      </c>
      <c r="AR49" s="196">
        <v>25.8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79.13</v>
      </c>
      <c r="L50" s="196">
        <v>65.23</v>
      </c>
      <c r="M50" s="196">
        <v>0</v>
      </c>
      <c r="N50" s="196">
        <v>28.92</v>
      </c>
      <c r="O50" s="196">
        <v>48.57</v>
      </c>
      <c r="P50" s="196">
        <v>58.95</v>
      </c>
      <c r="Q50" s="196">
        <v>5.03</v>
      </c>
      <c r="R50" s="196">
        <v>4.9400000000000004</v>
      </c>
      <c r="S50" s="196">
        <v>6.46</v>
      </c>
      <c r="T50" s="196">
        <v>0</v>
      </c>
      <c r="U50" s="196">
        <v>319.08</v>
      </c>
      <c r="V50" s="196">
        <v>5.08</v>
      </c>
      <c r="W50" s="196">
        <v>8.18</v>
      </c>
      <c r="X50" s="196">
        <v>36.119999999999997</v>
      </c>
      <c r="Y50" s="196">
        <v>0</v>
      </c>
      <c r="Z50">
        <v>0</v>
      </c>
      <c r="AA50" s="196">
        <v>8.1199999999999992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68.14</v>
      </c>
      <c r="AQ50" s="196">
        <v>22.09</v>
      </c>
      <c r="AR50" s="196">
        <v>25.8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79.13</v>
      </c>
      <c r="L51" s="196">
        <v>65.23</v>
      </c>
      <c r="M51" s="196">
        <v>0</v>
      </c>
      <c r="N51" s="196">
        <v>28.92</v>
      </c>
      <c r="O51" s="196">
        <v>48.57</v>
      </c>
      <c r="P51" s="196">
        <v>58.95</v>
      </c>
      <c r="Q51" s="196">
        <v>5.03</v>
      </c>
      <c r="R51" s="196">
        <v>4.9400000000000004</v>
      </c>
      <c r="S51" s="196">
        <v>6.46</v>
      </c>
      <c r="T51" s="196">
        <v>0</v>
      </c>
      <c r="U51" s="196">
        <v>319.08</v>
      </c>
      <c r="V51" s="196">
        <v>5.08</v>
      </c>
      <c r="W51" s="196">
        <v>8.18</v>
      </c>
      <c r="X51" s="196">
        <v>36.119999999999997</v>
      </c>
      <c r="Y51" s="196">
        <v>0</v>
      </c>
      <c r="Z51">
        <v>0</v>
      </c>
      <c r="AA51" s="196">
        <v>8.1199999999999992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68.14</v>
      </c>
      <c r="AQ51" s="196">
        <v>22.09</v>
      </c>
      <c r="AR51" s="196">
        <v>25.8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79.13</v>
      </c>
      <c r="L52" s="196">
        <v>65.23</v>
      </c>
      <c r="M52" s="196">
        <v>0</v>
      </c>
      <c r="N52" s="196">
        <v>28.92</v>
      </c>
      <c r="O52" s="196">
        <v>48.57</v>
      </c>
      <c r="P52" s="196">
        <v>58.95</v>
      </c>
      <c r="Q52" s="196">
        <v>5.03</v>
      </c>
      <c r="R52" s="196">
        <v>4.9400000000000004</v>
      </c>
      <c r="S52" s="196">
        <v>6.46</v>
      </c>
      <c r="T52" s="196">
        <v>0</v>
      </c>
      <c r="U52" s="196">
        <v>319.08</v>
      </c>
      <c r="V52" s="196">
        <v>5.08</v>
      </c>
      <c r="W52" s="196">
        <v>8.18</v>
      </c>
      <c r="X52" s="196">
        <v>36.119999999999997</v>
      </c>
      <c r="Y52" s="196">
        <v>0</v>
      </c>
      <c r="Z52">
        <v>0</v>
      </c>
      <c r="AA52" s="196">
        <v>8.1199999999999992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68.14</v>
      </c>
      <c r="AQ52" s="196">
        <v>22.09</v>
      </c>
      <c r="AR52" s="196">
        <v>25.8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79.13</v>
      </c>
      <c r="L53" s="196">
        <v>65.23</v>
      </c>
      <c r="M53" s="196">
        <v>0</v>
      </c>
      <c r="N53" s="196">
        <v>28.92</v>
      </c>
      <c r="O53" s="196">
        <v>48.57</v>
      </c>
      <c r="P53" s="196">
        <v>58.95</v>
      </c>
      <c r="Q53" s="196">
        <v>5.03</v>
      </c>
      <c r="R53" s="196">
        <v>4.9400000000000004</v>
      </c>
      <c r="S53" s="196">
        <v>6.46</v>
      </c>
      <c r="T53" s="196">
        <v>0</v>
      </c>
      <c r="U53" s="196">
        <v>319.08</v>
      </c>
      <c r="V53" s="196">
        <v>5.08</v>
      </c>
      <c r="W53" s="196">
        <v>8.18</v>
      </c>
      <c r="X53" s="196">
        <v>36.119999999999997</v>
      </c>
      <c r="Y53" s="196">
        <v>0</v>
      </c>
      <c r="Z53">
        <v>0</v>
      </c>
      <c r="AA53" s="196">
        <v>8.1199999999999992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68.14</v>
      </c>
      <c r="AQ53" s="196">
        <v>22.09</v>
      </c>
      <c r="AR53" s="196">
        <v>25.8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79.13</v>
      </c>
      <c r="L54" s="196">
        <v>50</v>
      </c>
      <c r="M54" s="196">
        <v>0</v>
      </c>
      <c r="N54" s="196">
        <v>28.92</v>
      </c>
      <c r="O54" s="196">
        <v>48.57</v>
      </c>
      <c r="P54" s="196">
        <v>58.95</v>
      </c>
      <c r="Q54" s="196">
        <v>5.03</v>
      </c>
      <c r="R54" s="196">
        <v>4.9400000000000004</v>
      </c>
      <c r="S54" s="196">
        <v>6.46</v>
      </c>
      <c r="T54" s="196">
        <v>0</v>
      </c>
      <c r="U54" s="196">
        <v>319.08</v>
      </c>
      <c r="V54" s="196">
        <v>5.08</v>
      </c>
      <c r="W54" s="196">
        <v>8.18</v>
      </c>
      <c r="X54" s="196">
        <v>36.119999999999997</v>
      </c>
      <c r="Y54" s="196">
        <v>0</v>
      </c>
      <c r="Z54">
        <v>0</v>
      </c>
      <c r="AA54" s="196">
        <v>8.1199999999999992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68.14</v>
      </c>
      <c r="AQ54" s="196">
        <v>22.09</v>
      </c>
      <c r="AR54" s="196">
        <v>25.8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79.13</v>
      </c>
      <c r="L55" s="196">
        <v>35</v>
      </c>
      <c r="M55" s="196">
        <v>0</v>
      </c>
      <c r="N55" s="196">
        <v>28.92</v>
      </c>
      <c r="O55" s="196">
        <v>48.57</v>
      </c>
      <c r="P55" s="196">
        <v>58.95</v>
      </c>
      <c r="Q55" s="196">
        <v>5.03</v>
      </c>
      <c r="R55" s="196">
        <v>4.9400000000000004</v>
      </c>
      <c r="S55" s="196">
        <v>6.46</v>
      </c>
      <c r="T55" s="196">
        <v>0</v>
      </c>
      <c r="U55" s="196">
        <v>319.08</v>
      </c>
      <c r="V55" s="196">
        <v>5.08</v>
      </c>
      <c r="W55" s="196">
        <v>8.18</v>
      </c>
      <c r="X55" s="196">
        <v>36.119999999999997</v>
      </c>
      <c r="Y55" s="196">
        <v>0</v>
      </c>
      <c r="Z55">
        <v>0</v>
      </c>
      <c r="AA55" s="196">
        <v>7.88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68.14</v>
      </c>
      <c r="AQ55" s="196">
        <v>22.09</v>
      </c>
      <c r="AR55" s="196">
        <v>25.8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79.13</v>
      </c>
      <c r="L56" s="196">
        <v>22</v>
      </c>
      <c r="M56" s="196">
        <v>0</v>
      </c>
      <c r="N56" s="196">
        <v>28.92</v>
      </c>
      <c r="O56" s="196">
        <v>48.57</v>
      </c>
      <c r="P56" s="196">
        <v>58.95</v>
      </c>
      <c r="Q56" s="196">
        <v>4.8499999999999996</v>
      </c>
      <c r="R56" s="196">
        <v>4.9400000000000004</v>
      </c>
      <c r="S56" s="196">
        <v>6.7</v>
      </c>
      <c r="T56" s="196">
        <v>0</v>
      </c>
      <c r="U56" s="196">
        <v>319.08</v>
      </c>
      <c r="V56" s="196">
        <v>5.08</v>
      </c>
      <c r="W56" s="196">
        <v>8.18</v>
      </c>
      <c r="X56" s="196">
        <v>36.119999999999997</v>
      </c>
      <c r="Y56" s="196">
        <v>0</v>
      </c>
      <c r="Z56">
        <v>0</v>
      </c>
      <c r="AA56" s="196">
        <v>7.88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68.14</v>
      </c>
      <c r="AQ56" s="196">
        <v>22.09</v>
      </c>
      <c r="AR56" s="196">
        <v>25.8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79.13</v>
      </c>
      <c r="L57" s="196">
        <v>30</v>
      </c>
      <c r="M57" s="196">
        <v>0</v>
      </c>
      <c r="N57" s="196">
        <v>28.92</v>
      </c>
      <c r="O57" s="196">
        <v>48.57</v>
      </c>
      <c r="P57" s="196">
        <v>58.95</v>
      </c>
      <c r="Q57" s="196">
        <v>1.86</v>
      </c>
      <c r="R57" s="196">
        <v>4.9400000000000004</v>
      </c>
      <c r="S57" s="196">
        <v>6.46</v>
      </c>
      <c r="T57" s="196">
        <v>0</v>
      </c>
      <c r="U57" s="196">
        <v>319.08</v>
      </c>
      <c r="V57" s="196">
        <v>5.08</v>
      </c>
      <c r="W57" s="196">
        <v>8.18</v>
      </c>
      <c r="X57" s="196">
        <v>24.98</v>
      </c>
      <c r="Y57" s="196">
        <v>0</v>
      </c>
      <c r="Z57">
        <v>0</v>
      </c>
      <c r="AA57" s="196">
        <v>7.88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68.14</v>
      </c>
      <c r="AQ57" s="196">
        <v>22.09</v>
      </c>
      <c r="AR57" s="196">
        <v>25.8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79.13</v>
      </c>
      <c r="L58" s="196">
        <v>35</v>
      </c>
      <c r="M58" s="196">
        <v>0</v>
      </c>
      <c r="N58" s="196">
        <v>28.92</v>
      </c>
      <c r="O58" s="196">
        <v>48.57</v>
      </c>
      <c r="P58" s="196">
        <v>58.95</v>
      </c>
      <c r="Q58" s="196">
        <v>1.86</v>
      </c>
      <c r="R58" s="196">
        <v>4.9400000000000004</v>
      </c>
      <c r="S58" s="196">
        <v>6.46</v>
      </c>
      <c r="T58" s="196">
        <v>0</v>
      </c>
      <c r="U58" s="196">
        <v>319.08</v>
      </c>
      <c r="V58" s="196">
        <v>5.08</v>
      </c>
      <c r="W58" s="196">
        <v>8.18</v>
      </c>
      <c r="X58" s="196">
        <v>24.98</v>
      </c>
      <c r="Y58" s="196">
        <v>0</v>
      </c>
      <c r="Z58">
        <v>0</v>
      </c>
      <c r="AA58" s="196">
        <v>7.88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68.14</v>
      </c>
      <c r="AQ58" s="196">
        <v>22.09</v>
      </c>
      <c r="AR58" s="196">
        <v>25.8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79.13</v>
      </c>
      <c r="L59" s="196">
        <v>40</v>
      </c>
      <c r="M59" s="196">
        <v>0</v>
      </c>
      <c r="N59" s="196">
        <v>28.92</v>
      </c>
      <c r="O59" s="196">
        <v>48.57</v>
      </c>
      <c r="P59" s="196">
        <v>58.95</v>
      </c>
      <c r="Q59" s="196">
        <v>1.86</v>
      </c>
      <c r="R59" s="196">
        <v>4.9400000000000004</v>
      </c>
      <c r="S59" s="196">
        <v>4.08</v>
      </c>
      <c r="T59" s="196">
        <v>0</v>
      </c>
      <c r="U59" s="196">
        <v>319.08</v>
      </c>
      <c r="V59" s="196">
        <v>5.08</v>
      </c>
      <c r="W59" s="196">
        <v>8.18</v>
      </c>
      <c r="X59" s="196">
        <v>24.98</v>
      </c>
      <c r="Y59" s="196">
        <v>0</v>
      </c>
      <c r="Z59">
        <v>0</v>
      </c>
      <c r="AA59" s="196">
        <v>8.1199999999999992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68.14</v>
      </c>
      <c r="AQ59" s="196">
        <v>22.09</v>
      </c>
      <c r="AR59" s="196">
        <v>25.8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79.13</v>
      </c>
      <c r="L60" s="196">
        <v>35</v>
      </c>
      <c r="M60" s="196">
        <v>0</v>
      </c>
      <c r="N60" s="196">
        <v>28.92</v>
      </c>
      <c r="O60" s="196">
        <v>48.57</v>
      </c>
      <c r="P60" s="196">
        <v>58.95</v>
      </c>
      <c r="Q60" s="196">
        <v>5.03</v>
      </c>
      <c r="R60" s="196">
        <v>4.9400000000000004</v>
      </c>
      <c r="S60" s="196">
        <v>6.46</v>
      </c>
      <c r="T60" s="196">
        <v>0</v>
      </c>
      <c r="U60" s="196">
        <v>319.08</v>
      </c>
      <c r="V60" s="196">
        <v>5.08</v>
      </c>
      <c r="W60" s="196">
        <v>8.18</v>
      </c>
      <c r="X60" s="196">
        <v>24.98</v>
      </c>
      <c r="Y60" s="196">
        <v>0</v>
      </c>
      <c r="Z60">
        <v>0</v>
      </c>
      <c r="AA60" s="196">
        <v>8.1199999999999992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68.14</v>
      </c>
      <c r="AQ60" s="196">
        <v>22.09</v>
      </c>
      <c r="AR60" s="196">
        <v>25.8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79.13</v>
      </c>
      <c r="L61" s="196">
        <v>50</v>
      </c>
      <c r="M61" s="196">
        <v>0</v>
      </c>
      <c r="N61" s="196">
        <v>28.92</v>
      </c>
      <c r="O61" s="196">
        <v>48.57</v>
      </c>
      <c r="P61" s="196">
        <v>58.95</v>
      </c>
      <c r="Q61" s="196">
        <v>5.03</v>
      </c>
      <c r="R61" s="196">
        <v>4.9400000000000004</v>
      </c>
      <c r="S61" s="196">
        <v>6.46</v>
      </c>
      <c r="T61" s="196">
        <v>0</v>
      </c>
      <c r="U61" s="196">
        <v>319.08</v>
      </c>
      <c r="V61" s="196">
        <v>5.08</v>
      </c>
      <c r="W61" s="196">
        <v>8.18</v>
      </c>
      <c r="X61" s="196">
        <v>24.89</v>
      </c>
      <c r="Y61" s="196">
        <v>0</v>
      </c>
      <c r="Z61">
        <v>0</v>
      </c>
      <c r="AA61" s="196">
        <v>8.1199999999999992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68.14</v>
      </c>
      <c r="AQ61" s="196">
        <v>22.09</v>
      </c>
      <c r="AR61" s="196">
        <v>25.8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79.13</v>
      </c>
      <c r="L62" s="196">
        <v>60</v>
      </c>
      <c r="M62" s="196">
        <v>0</v>
      </c>
      <c r="N62" s="196">
        <v>28.92</v>
      </c>
      <c r="O62" s="196">
        <v>48.57</v>
      </c>
      <c r="P62" s="196">
        <v>58.95</v>
      </c>
      <c r="Q62" s="196">
        <v>5.03</v>
      </c>
      <c r="R62" s="196">
        <v>4.9400000000000004</v>
      </c>
      <c r="S62" s="196">
        <v>6.46</v>
      </c>
      <c r="T62" s="196">
        <v>0</v>
      </c>
      <c r="U62" s="196">
        <v>319.08</v>
      </c>
      <c r="V62" s="196">
        <v>5.08</v>
      </c>
      <c r="W62" s="196">
        <v>8.18</v>
      </c>
      <c r="X62" s="196">
        <v>24.08</v>
      </c>
      <c r="Y62" s="196">
        <v>0</v>
      </c>
      <c r="Z62">
        <v>0</v>
      </c>
      <c r="AA62" s="196">
        <v>8.1199999999999992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68.14</v>
      </c>
      <c r="AQ62" s="196">
        <v>22.09</v>
      </c>
      <c r="AR62" s="196">
        <v>25.8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79.13</v>
      </c>
      <c r="L63" s="196">
        <v>65</v>
      </c>
      <c r="M63" s="196">
        <v>0</v>
      </c>
      <c r="N63" s="196">
        <v>28.92</v>
      </c>
      <c r="O63" s="196">
        <v>48.57</v>
      </c>
      <c r="P63" s="196">
        <v>58.95</v>
      </c>
      <c r="Q63" s="196">
        <v>5.03</v>
      </c>
      <c r="R63" s="196">
        <v>4.9400000000000004</v>
      </c>
      <c r="S63" s="196">
        <v>6.46</v>
      </c>
      <c r="T63" s="196">
        <v>0</v>
      </c>
      <c r="U63" s="196">
        <v>319.08</v>
      </c>
      <c r="V63" s="196">
        <v>5.08</v>
      </c>
      <c r="W63" s="196">
        <v>8.18</v>
      </c>
      <c r="X63" s="196">
        <v>24.08</v>
      </c>
      <c r="Y63" s="196">
        <v>0</v>
      </c>
      <c r="Z63">
        <v>0</v>
      </c>
      <c r="AA63" s="196">
        <v>7.88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68.14</v>
      </c>
      <c r="AQ63" s="196">
        <v>22.09</v>
      </c>
      <c r="AR63" s="196">
        <v>25.8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79.13</v>
      </c>
      <c r="L64" s="196">
        <v>65</v>
      </c>
      <c r="M64" s="196">
        <v>0</v>
      </c>
      <c r="N64" s="196">
        <v>28.92</v>
      </c>
      <c r="O64" s="196">
        <v>48.57</v>
      </c>
      <c r="P64" s="196">
        <v>58.95</v>
      </c>
      <c r="Q64" s="196">
        <v>5.03</v>
      </c>
      <c r="R64" s="196">
        <v>4.9400000000000004</v>
      </c>
      <c r="S64" s="196">
        <v>6.46</v>
      </c>
      <c r="T64" s="196">
        <v>0</v>
      </c>
      <c r="U64" s="196">
        <v>319.08</v>
      </c>
      <c r="V64" s="196">
        <v>5.08</v>
      </c>
      <c r="W64" s="196">
        <v>8.18</v>
      </c>
      <c r="X64" s="196">
        <v>24.08</v>
      </c>
      <c r="Y64" s="196">
        <v>0</v>
      </c>
      <c r="Z64">
        <v>0</v>
      </c>
      <c r="AA64" s="196">
        <v>7.88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68.14</v>
      </c>
      <c r="AQ64" s="196">
        <v>22.09</v>
      </c>
      <c r="AR64" s="196">
        <v>25.8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77.709999999999994</v>
      </c>
      <c r="L65" s="196">
        <v>65</v>
      </c>
      <c r="M65" s="196">
        <v>0</v>
      </c>
      <c r="N65" s="196">
        <v>28.92</v>
      </c>
      <c r="O65" s="196">
        <v>48.57</v>
      </c>
      <c r="P65" s="196">
        <v>58.95</v>
      </c>
      <c r="Q65" s="196">
        <v>5.03</v>
      </c>
      <c r="R65" s="196">
        <v>4.9400000000000004</v>
      </c>
      <c r="S65" s="196">
        <v>6.46</v>
      </c>
      <c r="T65" s="196">
        <v>0</v>
      </c>
      <c r="U65" s="196">
        <v>319.08</v>
      </c>
      <c r="V65" s="196">
        <v>5.08</v>
      </c>
      <c r="W65" s="196">
        <v>8.18</v>
      </c>
      <c r="X65" s="196">
        <v>24.08</v>
      </c>
      <c r="Y65" s="196">
        <v>0</v>
      </c>
      <c r="Z65">
        <v>0</v>
      </c>
      <c r="AA65" s="196">
        <v>7.88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68.14</v>
      </c>
      <c r="AQ65" s="196">
        <v>22.09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79.13</v>
      </c>
      <c r="L66" s="196">
        <v>65.23</v>
      </c>
      <c r="M66" s="196">
        <v>0</v>
      </c>
      <c r="N66" s="196">
        <v>28.92</v>
      </c>
      <c r="O66" s="196">
        <v>48.57</v>
      </c>
      <c r="P66" s="196">
        <v>58.95</v>
      </c>
      <c r="Q66" s="196">
        <v>5.03</v>
      </c>
      <c r="R66" s="196">
        <v>4.9400000000000004</v>
      </c>
      <c r="S66" s="196">
        <v>6.46</v>
      </c>
      <c r="T66" s="196">
        <v>0</v>
      </c>
      <c r="U66" s="196">
        <v>319.08</v>
      </c>
      <c r="V66" s="196">
        <v>5.08</v>
      </c>
      <c r="W66" s="196">
        <v>8.18</v>
      </c>
      <c r="X66" s="196">
        <v>24.08</v>
      </c>
      <c r="Y66" s="196">
        <v>0</v>
      </c>
      <c r="Z66">
        <v>0</v>
      </c>
      <c r="AA66" s="196">
        <v>7.88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68.14</v>
      </c>
      <c r="AQ66" s="196">
        <v>22.09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79.13</v>
      </c>
      <c r="L67" s="196">
        <v>65.23</v>
      </c>
      <c r="M67" s="196">
        <v>0</v>
      </c>
      <c r="N67" s="196">
        <v>28.92</v>
      </c>
      <c r="O67" s="196">
        <v>48.57</v>
      </c>
      <c r="P67" s="196">
        <v>58.95</v>
      </c>
      <c r="Q67" s="196">
        <v>5.03</v>
      </c>
      <c r="R67" s="196">
        <v>4.9400000000000004</v>
      </c>
      <c r="S67" s="196">
        <v>6.46</v>
      </c>
      <c r="T67" s="196">
        <v>0</v>
      </c>
      <c r="U67" s="196">
        <v>319.08</v>
      </c>
      <c r="V67" s="196">
        <v>5.08</v>
      </c>
      <c r="W67" s="196">
        <v>8.18</v>
      </c>
      <c r="X67" s="196">
        <v>24.08</v>
      </c>
      <c r="Y67" s="196">
        <v>0</v>
      </c>
      <c r="Z67">
        <v>0</v>
      </c>
      <c r="AA67" s="196">
        <v>20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68.14</v>
      </c>
      <c r="AQ67" s="196">
        <v>22.09</v>
      </c>
      <c r="AR67" s="196">
        <v>21.68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79.13</v>
      </c>
      <c r="L68" s="196">
        <v>65.23</v>
      </c>
      <c r="M68" s="196">
        <v>0</v>
      </c>
      <c r="N68" s="196">
        <v>28.92</v>
      </c>
      <c r="O68" s="196">
        <v>48.57</v>
      </c>
      <c r="P68" s="196">
        <v>58.95</v>
      </c>
      <c r="Q68" s="196">
        <v>5.03</v>
      </c>
      <c r="R68" s="196">
        <v>4.9400000000000004</v>
      </c>
      <c r="S68" s="196">
        <v>6.46</v>
      </c>
      <c r="T68" s="196">
        <v>0</v>
      </c>
      <c r="U68" s="196">
        <v>319.08</v>
      </c>
      <c r="V68" s="196">
        <v>5.08</v>
      </c>
      <c r="W68" s="196">
        <v>8.18</v>
      </c>
      <c r="X68" s="196">
        <v>24.08</v>
      </c>
      <c r="Y68" s="196">
        <v>0</v>
      </c>
      <c r="Z68">
        <v>0</v>
      </c>
      <c r="AA68" s="196">
        <v>20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68.14</v>
      </c>
      <c r="AQ68" s="196">
        <v>22.09</v>
      </c>
      <c r="AR68" s="196">
        <v>15.87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79.13</v>
      </c>
      <c r="L69" s="196">
        <v>65.23</v>
      </c>
      <c r="M69" s="196">
        <v>0</v>
      </c>
      <c r="N69" s="196">
        <v>28.92</v>
      </c>
      <c r="O69" s="196">
        <v>48.57</v>
      </c>
      <c r="P69" s="196">
        <v>58.95</v>
      </c>
      <c r="Q69" s="196">
        <v>5.03</v>
      </c>
      <c r="R69" s="196">
        <v>4.9400000000000004</v>
      </c>
      <c r="S69" s="196">
        <v>6.46</v>
      </c>
      <c r="T69" s="196">
        <v>0</v>
      </c>
      <c r="U69" s="196">
        <v>319.08</v>
      </c>
      <c r="V69" s="196">
        <v>5.08</v>
      </c>
      <c r="W69" s="196">
        <v>8.18</v>
      </c>
      <c r="X69" s="196">
        <v>24.08</v>
      </c>
      <c r="Y69" s="196">
        <v>0</v>
      </c>
      <c r="Z69">
        <v>0</v>
      </c>
      <c r="AA69" s="196">
        <v>20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68.14</v>
      </c>
      <c r="AQ69" s="196">
        <v>22.09</v>
      </c>
      <c r="AR69" s="196">
        <v>7.16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79.13</v>
      </c>
      <c r="L70" s="196">
        <v>65.23</v>
      </c>
      <c r="M70" s="196">
        <v>0</v>
      </c>
      <c r="N70" s="196">
        <v>28.92</v>
      </c>
      <c r="O70" s="196">
        <v>48.57</v>
      </c>
      <c r="P70" s="196">
        <v>58.95</v>
      </c>
      <c r="Q70" s="196">
        <v>5.03</v>
      </c>
      <c r="R70" s="196">
        <v>4.9400000000000004</v>
      </c>
      <c r="S70" s="196">
        <v>6.46</v>
      </c>
      <c r="T70" s="196">
        <v>0</v>
      </c>
      <c r="U70" s="196">
        <v>319.08</v>
      </c>
      <c r="V70" s="196">
        <v>5.08</v>
      </c>
      <c r="W70" s="196">
        <v>8.18</v>
      </c>
      <c r="X70" s="196">
        <v>24.08</v>
      </c>
      <c r="Y70" s="196">
        <v>0</v>
      </c>
      <c r="Z70">
        <v>0</v>
      </c>
      <c r="AA70" s="196">
        <v>20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68.14</v>
      </c>
      <c r="AQ70" s="196">
        <v>22.09</v>
      </c>
      <c r="AR70" s="196">
        <v>2.92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79.13</v>
      </c>
      <c r="L71" s="196">
        <v>65.23</v>
      </c>
      <c r="M71" s="196">
        <v>0</v>
      </c>
      <c r="N71" s="196">
        <v>28.92</v>
      </c>
      <c r="O71" s="196">
        <v>48.57</v>
      </c>
      <c r="P71" s="196">
        <v>58.95</v>
      </c>
      <c r="Q71" s="196">
        <v>4.0199999999999996</v>
      </c>
      <c r="R71" s="196">
        <v>4.9400000000000004</v>
      </c>
      <c r="S71" s="196">
        <v>6.46</v>
      </c>
      <c r="T71" s="196">
        <v>0</v>
      </c>
      <c r="U71" s="196">
        <v>319.08</v>
      </c>
      <c r="V71" s="196">
        <v>5.08</v>
      </c>
      <c r="W71" s="196">
        <v>9.25</v>
      </c>
      <c r="X71" s="196">
        <v>24.08</v>
      </c>
      <c r="Y71" s="196">
        <v>0</v>
      </c>
      <c r="Z71">
        <v>0</v>
      </c>
      <c r="AA71" s="196">
        <v>20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68.14</v>
      </c>
      <c r="AQ71" s="196">
        <v>22.09</v>
      </c>
      <c r="AR71" s="196">
        <v>1.65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79.13</v>
      </c>
      <c r="L72" s="196">
        <v>65.23</v>
      </c>
      <c r="M72" s="196">
        <v>0</v>
      </c>
      <c r="N72" s="196">
        <v>28.92</v>
      </c>
      <c r="O72" s="196">
        <v>48.57</v>
      </c>
      <c r="P72" s="196">
        <v>58.95</v>
      </c>
      <c r="Q72" s="196">
        <v>4.93</v>
      </c>
      <c r="R72" s="196">
        <v>4.9400000000000004</v>
      </c>
      <c r="S72" s="196">
        <v>6.46</v>
      </c>
      <c r="T72" s="196">
        <v>0</v>
      </c>
      <c r="U72" s="196">
        <v>319.08</v>
      </c>
      <c r="V72" s="196">
        <v>5.08</v>
      </c>
      <c r="W72" s="196">
        <v>9.25</v>
      </c>
      <c r="X72" s="196">
        <v>24.08</v>
      </c>
      <c r="Y72" s="196">
        <v>0</v>
      </c>
      <c r="Z72">
        <v>0</v>
      </c>
      <c r="AA72" s="196">
        <v>20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68.14</v>
      </c>
      <c r="AQ72" s="196">
        <v>22.09</v>
      </c>
      <c r="AR72" s="196">
        <v>0.42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79.13</v>
      </c>
      <c r="L73" s="196">
        <v>65.23</v>
      </c>
      <c r="M73" s="196">
        <v>0</v>
      </c>
      <c r="N73" s="196">
        <v>28.92</v>
      </c>
      <c r="O73" s="196">
        <v>48.57</v>
      </c>
      <c r="P73" s="196">
        <v>58.95</v>
      </c>
      <c r="Q73" s="196">
        <v>4.13</v>
      </c>
      <c r="R73" s="196">
        <v>4.9400000000000004</v>
      </c>
      <c r="S73" s="196">
        <v>6.46</v>
      </c>
      <c r="T73" s="196">
        <v>0</v>
      </c>
      <c r="U73" s="196">
        <v>319.08</v>
      </c>
      <c r="V73" s="196">
        <v>5.08</v>
      </c>
      <c r="W73" s="196">
        <v>9.36</v>
      </c>
      <c r="X73" s="196">
        <v>24.08</v>
      </c>
      <c r="Y73" s="196">
        <v>0</v>
      </c>
      <c r="Z73">
        <v>0</v>
      </c>
      <c r="AA73" s="196">
        <v>20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68.14</v>
      </c>
      <c r="AQ73" s="196">
        <v>22.09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79.13</v>
      </c>
      <c r="L74" s="196">
        <v>65.23</v>
      </c>
      <c r="M74" s="196">
        <v>0</v>
      </c>
      <c r="N74" s="196">
        <v>28.92</v>
      </c>
      <c r="O74" s="196">
        <v>48.57</v>
      </c>
      <c r="P74" s="196">
        <v>58.95</v>
      </c>
      <c r="Q74" s="196">
        <v>4.13</v>
      </c>
      <c r="R74" s="196">
        <v>4.9400000000000004</v>
      </c>
      <c r="S74" s="196">
        <v>6.46</v>
      </c>
      <c r="T74" s="196">
        <v>0</v>
      </c>
      <c r="U74" s="196">
        <v>319.08</v>
      </c>
      <c r="V74" s="196">
        <v>5.08</v>
      </c>
      <c r="W74" s="196">
        <v>9.36</v>
      </c>
      <c r="X74" s="196">
        <v>24.08</v>
      </c>
      <c r="Y74" s="196">
        <v>0</v>
      </c>
      <c r="Z74">
        <v>0</v>
      </c>
      <c r="AA74" s="196">
        <v>20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68.14</v>
      </c>
      <c r="AQ74" s="196">
        <v>22.09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79.13</v>
      </c>
      <c r="L75" s="196">
        <v>65.23</v>
      </c>
      <c r="M75" s="196">
        <v>0</v>
      </c>
      <c r="N75" s="196">
        <v>28.92</v>
      </c>
      <c r="O75" s="196">
        <v>48.57</v>
      </c>
      <c r="P75" s="196">
        <v>58.95</v>
      </c>
      <c r="Q75" s="196">
        <v>4.13</v>
      </c>
      <c r="R75" s="196">
        <v>4.9400000000000004</v>
      </c>
      <c r="S75" s="196">
        <v>6.46</v>
      </c>
      <c r="T75" s="196">
        <v>0</v>
      </c>
      <c r="U75" s="196">
        <v>319.08</v>
      </c>
      <c r="V75" s="196">
        <v>5.08</v>
      </c>
      <c r="W75" s="196">
        <v>9.66</v>
      </c>
      <c r="X75" s="196">
        <v>24.08</v>
      </c>
      <c r="Y75" s="196">
        <v>0</v>
      </c>
      <c r="Z75">
        <v>0</v>
      </c>
      <c r="AA75" s="196">
        <v>20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68.14</v>
      </c>
      <c r="AQ75" s="196">
        <v>22.09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79.13</v>
      </c>
      <c r="L76" s="196">
        <v>65.23</v>
      </c>
      <c r="M76" s="196">
        <v>0</v>
      </c>
      <c r="N76" s="196">
        <v>28.92</v>
      </c>
      <c r="O76" s="196">
        <v>48.57</v>
      </c>
      <c r="P76" s="196">
        <v>58.95</v>
      </c>
      <c r="Q76" s="196">
        <v>4.28</v>
      </c>
      <c r="R76" s="196">
        <v>4.9400000000000004</v>
      </c>
      <c r="S76" s="196">
        <v>6.46</v>
      </c>
      <c r="T76" s="196">
        <v>0</v>
      </c>
      <c r="U76" s="196">
        <v>319.08</v>
      </c>
      <c r="V76" s="196">
        <v>5.08</v>
      </c>
      <c r="W76" s="196">
        <v>9.66</v>
      </c>
      <c r="X76" s="196">
        <v>24.08</v>
      </c>
      <c r="Y76" s="196">
        <v>0</v>
      </c>
      <c r="Z76">
        <v>0</v>
      </c>
      <c r="AA76" s="196">
        <v>20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68.14</v>
      </c>
      <c r="AQ76" s="196">
        <v>22.09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79.13</v>
      </c>
      <c r="L77" s="196">
        <v>65.23</v>
      </c>
      <c r="M77" s="196">
        <v>0</v>
      </c>
      <c r="N77" s="196">
        <v>28.92</v>
      </c>
      <c r="O77" s="196">
        <v>48.57</v>
      </c>
      <c r="P77" s="196">
        <v>58.95</v>
      </c>
      <c r="Q77" s="196">
        <v>4.28</v>
      </c>
      <c r="R77" s="196">
        <v>4.9400000000000004</v>
      </c>
      <c r="S77" s="196">
        <v>6.46</v>
      </c>
      <c r="T77" s="196">
        <v>0</v>
      </c>
      <c r="U77" s="196">
        <v>319.08</v>
      </c>
      <c r="V77" s="196">
        <v>5.08</v>
      </c>
      <c r="W77" s="196">
        <v>9.66</v>
      </c>
      <c r="X77" s="196">
        <v>24.08</v>
      </c>
      <c r="Y77" s="196">
        <v>0</v>
      </c>
      <c r="Z77">
        <v>0</v>
      </c>
      <c r="AA77" s="196">
        <v>20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68.14</v>
      </c>
      <c r="AQ77" s="196">
        <v>22.09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79.13</v>
      </c>
      <c r="L78" s="196">
        <v>65.23</v>
      </c>
      <c r="M78" s="196">
        <v>0</v>
      </c>
      <c r="N78" s="196">
        <v>28.92</v>
      </c>
      <c r="O78" s="196">
        <v>48.57</v>
      </c>
      <c r="P78" s="196">
        <v>58.95</v>
      </c>
      <c r="Q78" s="196">
        <v>4.28</v>
      </c>
      <c r="R78" s="196">
        <v>4.9400000000000004</v>
      </c>
      <c r="S78" s="196">
        <v>6.46</v>
      </c>
      <c r="T78" s="196">
        <v>0</v>
      </c>
      <c r="U78" s="196">
        <v>319.08</v>
      </c>
      <c r="V78" s="196">
        <v>5.08</v>
      </c>
      <c r="W78" s="196">
        <v>9.66</v>
      </c>
      <c r="X78" s="196">
        <v>24.08</v>
      </c>
      <c r="Y78" s="196">
        <v>0</v>
      </c>
      <c r="Z78">
        <v>0</v>
      </c>
      <c r="AA78" s="196">
        <v>20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68.14</v>
      </c>
      <c r="AQ78" s="196">
        <v>22.09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79.13</v>
      </c>
      <c r="L79" s="196">
        <v>65.23</v>
      </c>
      <c r="M79" s="196">
        <v>0</v>
      </c>
      <c r="N79" s="196">
        <v>28.92</v>
      </c>
      <c r="O79" s="196">
        <v>48.57</v>
      </c>
      <c r="P79" s="196">
        <v>58.95</v>
      </c>
      <c r="Q79" s="196">
        <v>4.13</v>
      </c>
      <c r="R79" s="196">
        <v>4.9400000000000004</v>
      </c>
      <c r="S79" s="196">
        <v>6.46</v>
      </c>
      <c r="T79" s="196">
        <v>0</v>
      </c>
      <c r="U79" s="196">
        <v>319.08</v>
      </c>
      <c r="V79" s="196">
        <v>5.08</v>
      </c>
      <c r="W79" s="196">
        <v>10.11</v>
      </c>
      <c r="X79" s="196">
        <v>24.08</v>
      </c>
      <c r="Y79" s="196">
        <v>0</v>
      </c>
      <c r="Z79">
        <v>0</v>
      </c>
      <c r="AA79" s="196">
        <v>8.35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68.14</v>
      </c>
      <c r="AQ79" s="196">
        <v>22.09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79.13</v>
      </c>
      <c r="L80" s="196">
        <v>65.23</v>
      </c>
      <c r="M80" s="196">
        <v>0</v>
      </c>
      <c r="N80" s="196">
        <v>28.92</v>
      </c>
      <c r="O80" s="196">
        <v>48.57</v>
      </c>
      <c r="P80" s="196">
        <v>58.95</v>
      </c>
      <c r="Q80" s="196">
        <v>4.13</v>
      </c>
      <c r="R80" s="196">
        <v>4.9400000000000004</v>
      </c>
      <c r="S80" s="196">
        <v>6.46</v>
      </c>
      <c r="T80" s="196">
        <v>0</v>
      </c>
      <c r="U80" s="196">
        <v>319.08</v>
      </c>
      <c r="V80" s="196">
        <v>5.08</v>
      </c>
      <c r="W80" s="196">
        <v>10.11</v>
      </c>
      <c r="X80" s="196">
        <v>24.08</v>
      </c>
      <c r="Y80" s="196">
        <v>0</v>
      </c>
      <c r="Z80">
        <v>0</v>
      </c>
      <c r="AA80" s="196">
        <v>8.35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68.14</v>
      </c>
      <c r="AQ80" s="196">
        <v>22.09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79.13</v>
      </c>
      <c r="L81" s="196">
        <v>65.23</v>
      </c>
      <c r="M81" s="196">
        <v>0</v>
      </c>
      <c r="N81" s="196">
        <v>28.92</v>
      </c>
      <c r="O81" s="196">
        <v>48.57</v>
      </c>
      <c r="P81" s="196">
        <v>58.95</v>
      </c>
      <c r="Q81" s="196">
        <v>4.13</v>
      </c>
      <c r="R81" s="196">
        <v>4.9400000000000004</v>
      </c>
      <c r="S81" s="196">
        <v>6.46</v>
      </c>
      <c r="T81" s="196">
        <v>0</v>
      </c>
      <c r="U81" s="196">
        <v>319.08</v>
      </c>
      <c r="V81" s="196">
        <v>5.08</v>
      </c>
      <c r="W81" s="196">
        <v>10.4</v>
      </c>
      <c r="X81" s="196">
        <v>24.08</v>
      </c>
      <c r="Y81" s="196">
        <v>0</v>
      </c>
      <c r="Z81">
        <v>0</v>
      </c>
      <c r="AA81" s="196">
        <v>8.35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47.93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68.14</v>
      </c>
      <c r="AQ81" s="196">
        <v>22.09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79.13</v>
      </c>
      <c r="L82" s="196">
        <v>65.23</v>
      </c>
      <c r="M82" s="196">
        <v>0</v>
      </c>
      <c r="N82" s="196">
        <v>28.92</v>
      </c>
      <c r="O82" s="196">
        <v>48.57</v>
      </c>
      <c r="P82" s="196">
        <v>58.95</v>
      </c>
      <c r="Q82" s="196">
        <v>4.13</v>
      </c>
      <c r="R82" s="196">
        <v>4.9400000000000004</v>
      </c>
      <c r="S82" s="196">
        <v>6.46</v>
      </c>
      <c r="T82" s="196">
        <v>0</v>
      </c>
      <c r="U82" s="196">
        <v>319.08</v>
      </c>
      <c r="V82" s="196">
        <v>5.08</v>
      </c>
      <c r="W82" s="196">
        <v>10.4</v>
      </c>
      <c r="X82" s="196">
        <v>24.08</v>
      </c>
      <c r="Y82" s="196">
        <v>0</v>
      </c>
      <c r="Z82">
        <v>0</v>
      </c>
      <c r="AA82" s="196">
        <v>8.35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47.93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68.14</v>
      </c>
      <c r="AQ82" s="196">
        <v>22.09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79.13</v>
      </c>
      <c r="L83" s="196">
        <v>65.23</v>
      </c>
      <c r="M83" s="196">
        <v>0</v>
      </c>
      <c r="N83" s="196">
        <v>28.92</v>
      </c>
      <c r="O83" s="196">
        <v>48.57</v>
      </c>
      <c r="P83" s="196">
        <v>58.95</v>
      </c>
      <c r="Q83" s="196">
        <v>4.28</v>
      </c>
      <c r="R83" s="196">
        <v>4.9400000000000004</v>
      </c>
      <c r="S83" s="196">
        <v>6.46</v>
      </c>
      <c r="T83" s="196">
        <v>0</v>
      </c>
      <c r="U83" s="196">
        <v>319.08</v>
      </c>
      <c r="V83" s="196">
        <v>5.08</v>
      </c>
      <c r="W83" s="196">
        <v>11.08</v>
      </c>
      <c r="X83" s="196">
        <v>24.08</v>
      </c>
      <c r="Y83" s="196">
        <v>0</v>
      </c>
      <c r="Z83">
        <v>0</v>
      </c>
      <c r="AA83" s="196">
        <v>8.35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47.93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68.14</v>
      </c>
      <c r="AQ83" s="196">
        <v>22.09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79.13</v>
      </c>
      <c r="L84" s="196">
        <v>65.23</v>
      </c>
      <c r="M84" s="196">
        <v>0</v>
      </c>
      <c r="N84" s="196">
        <v>28.92</v>
      </c>
      <c r="O84" s="196">
        <v>48.57</v>
      </c>
      <c r="P84" s="196">
        <v>58.95</v>
      </c>
      <c r="Q84" s="196">
        <v>4.13</v>
      </c>
      <c r="R84" s="196">
        <v>4.9400000000000004</v>
      </c>
      <c r="S84" s="196">
        <v>6.46</v>
      </c>
      <c r="T84" s="196">
        <v>0</v>
      </c>
      <c r="U84" s="196">
        <v>319.08</v>
      </c>
      <c r="V84" s="196">
        <v>5.08</v>
      </c>
      <c r="W84" s="196">
        <v>11.08</v>
      </c>
      <c r="X84" s="196">
        <v>24.08</v>
      </c>
      <c r="Y84" s="196">
        <v>0</v>
      </c>
      <c r="Z84">
        <v>0</v>
      </c>
      <c r="AA84" s="196">
        <v>8.35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47.93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68.14</v>
      </c>
      <c r="AQ84" s="196">
        <v>22.09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79.13</v>
      </c>
      <c r="L85" s="196">
        <v>55</v>
      </c>
      <c r="M85" s="196">
        <v>0</v>
      </c>
      <c r="N85" s="196">
        <v>28.92</v>
      </c>
      <c r="O85" s="196">
        <v>48.57</v>
      </c>
      <c r="P85" s="196">
        <v>58.95</v>
      </c>
      <c r="Q85" s="196">
        <v>1.86</v>
      </c>
      <c r="R85" s="196">
        <v>4.9400000000000004</v>
      </c>
      <c r="S85" s="196">
        <v>6.46</v>
      </c>
      <c r="T85" s="196">
        <v>0</v>
      </c>
      <c r="U85" s="196">
        <v>319.08</v>
      </c>
      <c r="V85" s="196">
        <v>5.08</v>
      </c>
      <c r="W85" s="196">
        <v>11.08</v>
      </c>
      <c r="X85" s="196">
        <v>24.08</v>
      </c>
      <c r="Y85" s="196">
        <v>0</v>
      </c>
      <c r="Z85">
        <v>0</v>
      </c>
      <c r="AA85" s="196">
        <v>8.35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47.93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68.14</v>
      </c>
      <c r="AQ85" s="196">
        <v>22.09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79.13</v>
      </c>
      <c r="L86" s="196">
        <v>45</v>
      </c>
      <c r="M86" s="196">
        <v>0</v>
      </c>
      <c r="N86" s="196">
        <v>28.92</v>
      </c>
      <c r="O86" s="196">
        <v>48.57</v>
      </c>
      <c r="P86" s="196">
        <v>58.95</v>
      </c>
      <c r="Q86" s="196">
        <v>1.86</v>
      </c>
      <c r="R86" s="196">
        <v>4.9400000000000004</v>
      </c>
      <c r="S86" s="196">
        <v>2.78</v>
      </c>
      <c r="T86" s="196">
        <v>0</v>
      </c>
      <c r="U86" s="196">
        <v>319.08</v>
      </c>
      <c r="V86" s="196">
        <v>5.08</v>
      </c>
      <c r="W86" s="196">
        <v>11.08</v>
      </c>
      <c r="X86" s="196">
        <v>24.08</v>
      </c>
      <c r="Y86" s="196">
        <v>0</v>
      </c>
      <c r="Z86">
        <v>0</v>
      </c>
      <c r="AA86" s="196">
        <v>8.35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47.93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68.14</v>
      </c>
      <c r="AQ86" s="196">
        <v>22.09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79.13</v>
      </c>
      <c r="L87" s="196">
        <v>25</v>
      </c>
      <c r="M87" s="196">
        <v>0</v>
      </c>
      <c r="N87" s="196">
        <v>28.92</v>
      </c>
      <c r="O87" s="196">
        <v>48.57</v>
      </c>
      <c r="P87" s="196">
        <v>58.95</v>
      </c>
      <c r="Q87" s="196">
        <v>1.86</v>
      </c>
      <c r="R87" s="196">
        <v>4.9400000000000004</v>
      </c>
      <c r="S87" s="196">
        <v>2.79</v>
      </c>
      <c r="T87" s="196">
        <v>0</v>
      </c>
      <c r="U87" s="196">
        <v>319.08</v>
      </c>
      <c r="V87" s="196">
        <v>5.08</v>
      </c>
      <c r="W87" s="196">
        <v>11.08</v>
      </c>
      <c r="X87" s="196">
        <v>24.08</v>
      </c>
      <c r="Y87" s="196">
        <v>0</v>
      </c>
      <c r="Z87">
        <v>0</v>
      </c>
      <c r="AA87" s="196">
        <v>8.35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47.93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68.14</v>
      </c>
      <c r="AQ87" s="196">
        <v>22.09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79.13</v>
      </c>
      <c r="L88" s="196">
        <v>25</v>
      </c>
      <c r="M88" s="196">
        <v>0</v>
      </c>
      <c r="N88" s="196">
        <v>28.92</v>
      </c>
      <c r="O88" s="196">
        <v>48.57</v>
      </c>
      <c r="P88" s="196">
        <v>58.95</v>
      </c>
      <c r="Q88" s="196">
        <v>1.86</v>
      </c>
      <c r="R88" s="196">
        <v>4.9400000000000004</v>
      </c>
      <c r="S88" s="196">
        <v>2.79</v>
      </c>
      <c r="T88" s="196">
        <v>0</v>
      </c>
      <c r="U88" s="196">
        <v>319.08</v>
      </c>
      <c r="V88" s="196">
        <v>5.08</v>
      </c>
      <c r="W88" s="196">
        <v>11.08</v>
      </c>
      <c r="X88" s="196">
        <v>24.08</v>
      </c>
      <c r="Y88" s="196">
        <v>0</v>
      </c>
      <c r="Z88">
        <v>0</v>
      </c>
      <c r="AA88" s="196">
        <v>8.35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47.93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68.14</v>
      </c>
      <c r="AQ88" s="196">
        <v>22.09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70.38</v>
      </c>
      <c r="L89" s="196">
        <v>25</v>
      </c>
      <c r="M89" s="196">
        <v>0</v>
      </c>
      <c r="N89" s="196">
        <v>28.92</v>
      </c>
      <c r="O89" s="196">
        <v>48.57</v>
      </c>
      <c r="P89" s="196">
        <v>58.95</v>
      </c>
      <c r="Q89" s="196">
        <v>1.86</v>
      </c>
      <c r="R89" s="196">
        <v>4.9400000000000004</v>
      </c>
      <c r="S89" s="196">
        <v>2.79</v>
      </c>
      <c r="T89" s="196">
        <v>0</v>
      </c>
      <c r="U89" s="196">
        <v>319.08</v>
      </c>
      <c r="V89" s="196">
        <v>5.08</v>
      </c>
      <c r="W89" s="196">
        <v>11.08</v>
      </c>
      <c r="X89" s="196">
        <v>24.08</v>
      </c>
      <c r="Y89" s="196">
        <v>0</v>
      </c>
      <c r="Z89">
        <v>0</v>
      </c>
      <c r="AA89" s="196">
        <v>8.59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47.93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68.14</v>
      </c>
      <c r="AQ89" s="196">
        <v>22.09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60.74</v>
      </c>
      <c r="L90" s="196">
        <v>25</v>
      </c>
      <c r="M90" s="196">
        <v>0</v>
      </c>
      <c r="N90" s="196">
        <v>28.92</v>
      </c>
      <c r="O90" s="196">
        <v>48.57</v>
      </c>
      <c r="P90" s="196">
        <v>58.95</v>
      </c>
      <c r="Q90" s="196">
        <v>1.86</v>
      </c>
      <c r="R90" s="196">
        <v>4.9400000000000004</v>
      </c>
      <c r="S90" s="196">
        <v>2.79</v>
      </c>
      <c r="T90" s="196">
        <v>0</v>
      </c>
      <c r="U90" s="196">
        <v>319.08</v>
      </c>
      <c r="V90" s="196">
        <v>5.08</v>
      </c>
      <c r="W90" s="196">
        <v>11.08</v>
      </c>
      <c r="X90" s="196">
        <v>24.08</v>
      </c>
      <c r="Y90" s="196">
        <v>0</v>
      </c>
      <c r="Z90">
        <v>0</v>
      </c>
      <c r="AA90" s="196">
        <v>8.59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47.93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68.14</v>
      </c>
      <c r="AQ90" s="196">
        <v>22.09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79.13</v>
      </c>
      <c r="L91" s="196">
        <v>25</v>
      </c>
      <c r="M91" s="196">
        <v>0</v>
      </c>
      <c r="N91" s="196">
        <v>28.92</v>
      </c>
      <c r="O91" s="196">
        <v>48.57</v>
      </c>
      <c r="P91" s="196">
        <v>58.95</v>
      </c>
      <c r="Q91" s="196">
        <v>1.86</v>
      </c>
      <c r="R91" s="196">
        <v>4.9400000000000004</v>
      </c>
      <c r="S91" s="196">
        <v>2.79</v>
      </c>
      <c r="T91" s="196">
        <v>0</v>
      </c>
      <c r="U91" s="196">
        <v>319.08</v>
      </c>
      <c r="V91" s="196">
        <v>5.08</v>
      </c>
      <c r="W91" s="196">
        <v>11.08</v>
      </c>
      <c r="X91" s="196">
        <v>24.08</v>
      </c>
      <c r="Y91" s="196">
        <v>0</v>
      </c>
      <c r="Z91">
        <v>0</v>
      </c>
      <c r="AA91" s="196">
        <v>8.59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68.14</v>
      </c>
      <c r="AQ91" s="196">
        <v>22.09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61.26</v>
      </c>
      <c r="L92" s="196">
        <v>25</v>
      </c>
      <c r="M92" s="196">
        <v>0</v>
      </c>
      <c r="N92" s="196">
        <v>28.92</v>
      </c>
      <c r="O92" s="196">
        <v>48.57</v>
      </c>
      <c r="P92" s="196">
        <v>58.95</v>
      </c>
      <c r="Q92" s="196">
        <v>1.86</v>
      </c>
      <c r="R92" s="196">
        <v>4.9400000000000004</v>
      </c>
      <c r="S92" s="196">
        <v>2.79</v>
      </c>
      <c r="T92" s="196">
        <v>0</v>
      </c>
      <c r="U92" s="196">
        <v>319.08</v>
      </c>
      <c r="V92" s="196">
        <v>5.08</v>
      </c>
      <c r="W92" s="196">
        <v>11.08</v>
      </c>
      <c r="X92" s="196">
        <v>24.08</v>
      </c>
      <c r="Y92" s="196">
        <v>0</v>
      </c>
      <c r="Z92">
        <v>0</v>
      </c>
      <c r="AA92" s="196">
        <v>8.59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68.14</v>
      </c>
      <c r="AQ92" s="196">
        <v>22.09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39.72</v>
      </c>
      <c r="L93" s="196">
        <v>25</v>
      </c>
      <c r="M93" s="196">
        <v>0</v>
      </c>
      <c r="N93" s="196">
        <v>28.92</v>
      </c>
      <c r="O93" s="196">
        <v>48.57</v>
      </c>
      <c r="P93" s="196">
        <v>58.95</v>
      </c>
      <c r="Q93" s="196">
        <v>1.86</v>
      </c>
      <c r="R93" s="196">
        <v>1.93</v>
      </c>
      <c r="S93" s="196">
        <v>2.79</v>
      </c>
      <c r="T93" s="196">
        <v>0</v>
      </c>
      <c r="U93" s="196">
        <v>319.08</v>
      </c>
      <c r="V93" s="196">
        <v>3.02</v>
      </c>
      <c r="W93" s="196">
        <v>11.08</v>
      </c>
      <c r="X93" s="196">
        <v>24.08</v>
      </c>
      <c r="Y93" s="196">
        <v>0</v>
      </c>
      <c r="Z93">
        <v>0</v>
      </c>
      <c r="AA93" s="196">
        <v>8.59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68.14</v>
      </c>
      <c r="AQ93" s="196">
        <v>22.09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35.85</v>
      </c>
      <c r="L94" s="196">
        <v>25</v>
      </c>
      <c r="M94" s="196">
        <v>0</v>
      </c>
      <c r="N94" s="196">
        <v>28.92</v>
      </c>
      <c r="O94" s="196">
        <v>48.57</v>
      </c>
      <c r="P94" s="196">
        <v>58.95</v>
      </c>
      <c r="Q94" s="196">
        <v>1.86</v>
      </c>
      <c r="R94" s="196">
        <v>1.93</v>
      </c>
      <c r="S94" s="196">
        <v>2.79</v>
      </c>
      <c r="T94" s="196">
        <v>0</v>
      </c>
      <c r="U94" s="196">
        <v>319.08</v>
      </c>
      <c r="V94" s="196">
        <v>3.02</v>
      </c>
      <c r="W94" s="196">
        <v>11.08</v>
      </c>
      <c r="X94" s="196">
        <v>24.08</v>
      </c>
      <c r="Y94" s="196">
        <v>0</v>
      </c>
      <c r="Z94">
        <v>0</v>
      </c>
      <c r="AA94" s="196">
        <v>8.59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68.14</v>
      </c>
      <c r="AQ94" s="196">
        <v>22.09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42.63</v>
      </c>
      <c r="L95" s="196">
        <v>25</v>
      </c>
      <c r="M95" s="196">
        <v>0</v>
      </c>
      <c r="N95" s="196">
        <v>28.92</v>
      </c>
      <c r="O95" s="196">
        <v>48.57</v>
      </c>
      <c r="P95" s="196">
        <v>58.95</v>
      </c>
      <c r="Q95" s="196">
        <v>1.86</v>
      </c>
      <c r="R95" s="196">
        <v>1.93</v>
      </c>
      <c r="S95" s="196">
        <v>2.79</v>
      </c>
      <c r="T95" s="196">
        <v>0</v>
      </c>
      <c r="U95" s="196">
        <v>319.08</v>
      </c>
      <c r="V95" s="196">
        <v>3.02</v>
      </c>
      <c r="W95" s="196">
        <v>11.08</v>
      </c>
      <c r="X95" s="196">
        <v>24.08</v>
      </c>
      <c r="Y95" s="196">
        <v>0</v>
      </c>
      <c r="Z95">
        <v>0</v>
      </c>
      <c r="AA95" s="196">
        <v>8.59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68.14</v>
      </c>
      <c r="AQ95" s="196">
        <v>22.09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35.840000000000003</v>
      </c>
      <c r="L96" s="196">
        <v>25</v>
      </c>
      <c r="M96" s="196">
        <v>0</v>
      </c>
      <c r="N96" s="196">
        <v>28.92</v>
      </c>
      <c r="O96" s="196">
        <v>48.57</v>
      </c>
      <c r="P96" s="196">
        <v>58.95</v>
      </c>
      <c r="Q96" s="196">
        <v>1.86</v>
      </c>
      <c r="R96" s="196">
        <v>1.93</v>
      </c>
      <c r="S96" s="196">
        <v>2.79</v>
      </c>
      <c r="T96" s="196">
        <v>0</v>
      </c>
      <c r="U96" s="196">
        <v>319.08</v>
      </c>
      <c r="V96" s="196">
        <v>3.02</v>
      </c>
      <c r="W96" s="196">
        <v>11.08</v>
      </c>
      <c r="X96" s="196">
        <v>24.26</v>
      </c>
      <c r="Y96" s="196">
        <v>0</v>
      </c>
      <c r="Z96">
        <v>0</v>
      </c>
      <c r="AA96" s="196">
        <v>8.59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68.14</v>
      </c>
      <c r="AQ96" s="196">
        <v>22.09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35.840000000000003</v>
      </c>
      <c r="L97" s="196">
        <v>25</v>
      </c>
      <c r="M97" s="196">
        <v>0</v>
      </c>
      <c r="N97" s="196">
        <v>28.92</v>
      </c>
      <c r="O97" s="196">
        <v>48.57</v>
      </c>
      <c r="P97" s="196">
        <v>58.95</v>
      </c>
      <c r="Q97" s="196">
        <v>1.86</v>
      </c>
      <c r="R97" s="196">
        <v>4.9400000000000004</v>
      </c>
      <c r="S97" s="196">
        <v>2.79</v>
      </c>
      <c r="T97" s="196">
        <v>0</v>
      </c>
      <c r="U97" s="196">
        <v>319.08</v>
      </c>
      <c r="V97" s="196">
        <v>3.45</v>
      </c>
      <c r="W97" s="196">
        <v>11.08</v>
      </c>
      <c r="X97" s="196">
        <v>24.26</v>
      </c>
      <c r="Y97" s="196">
        <v>0</v>
      </c>
      <c r="Z97">
        <v>0</v>
      </c>
      <c r="AA97" s="196">
        <v>8.59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68.14</v>
      </c>
      <c r="AQ97" s="196">
        <v>9.2899999999999991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35.840000000000003</v>
      </c>
      <c r="L98" s="196">
        <v>25</v>
      </c>
      <c r="M98" s="196">
        <v>0</v>
      </c>
      <c r="N98" s="196">
        <v>28.92</v>
      </c>
      <c r="O98" s="196">
        <v>48.57</v>
      </c>
      <c r="P98" s="196">
        <v>58.95</v>
      </c>
      <c r="Q98" s="196">
        <v>1.86</v>
      </c>
      <c r="R98" s="196">
        <v>4.9400000000000004</v>
      </c>
      <c r="S98" s="196">
        <v>2.79</v>
      </c>
      <c r="T98" s="196">
        <v>0</v>
      </c>
      <c r="U98" s="196">
        <v>319.08</v>
      </c>
      <c r="V98" s="196">
        <v>3.45</v>
      </c>
      <c r="W98" s="196">
        <v>11.08</v>
      </c>
      <c r="X98" s="196">
        <v>24.43</v>
      </c>
      <c r="Y98" s="196">
        <v>0</v>
      </c>
      <c r="Z98">
        <v>0</v>
      </c>
      <c r="AA98" s="196">
        <v>8.59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68.14</v>
      </c>
      <c r="AQ98" s="196">
        <v>9.2899999999999991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1.5811350000000017</v>
      </c>
      <c r="L99">
        <f t="shared" si="0"/>
        <v>1.1070125000000002</v>
      </c>
      <c r="M99">
        <f t="shared" si="0"/>
        <v>0</v>
      </c>
      <c r="N99">
        <f t="shared" si="0"/>
        <v>0.69422000000000095</v>
      </c>
      <c r="O99">
        <f t="shared" si="0"/>
        <v>1.1656800000000007</v>
      </c>
      <c r="P99">
        <f t="shared" si="0"/>
        <v>1.4147999999999974</v>
      </c>
      <c r="Q99">
        <f t="shared" si="0"/>
        <v>8.0397500000000052E-2</v>
      </c>
      <c r="R99">
        <f t="shared" si="0"/>
        <v>0.14157250000000005</v>
      </c>
      <c r="S99">
        <f t="shared" si="0"/>
        <v>0.11755999999999991</v>
      </c>
      <c r="T99">
        <f t="shared" si="0"/>
        <v>0</v>
      </c>
      <c r="U99">
        <f t="shared" si="0"/>
        <v>7.6579200000000194</v>
      </c>
      <c r="V99">
        <f t="shared" si="0"/>
        <v>0.11015499999999992</v>
      </c>
      <c r="W99">
        <f t="shared" si="0"/>
        <v>0.21710000000000013</v>
      </c>
      <c r="X99">
        <f t="shared" si="0"/>
        <v>0.74169249999999876</v>
      </c>
      <c r="Y99">
        <f t="shared" si="0"/>
        <v>0</v>
      </c>
      <c r="Z99">
        <f t="shared" si="0"/>
        <v>0</v>
      </c>
      <c r="AA99">
        <f t="shared" si="0"/>
        <v>0.23798750000000019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1.1673700000000002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1.5579450000000019</v>
      </c>
      <c r="AQ99">
        <f t="shared" si="0"/>
        <v>0.45123499999999939</v>
      </c>
      <c r="AR99">
        <f t="shared" si="0"/>
        <v>0.24447999999999978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1.93</v>
      </c>
      <c r="L3" s="196">
        <v>106</v>
      </c>
      <c r="M3" s="196">
        <v>27.22</v>
      </c>
      <c r="N3" s="196">
        <v>34.94</v>
      </c>
      <c r="O3" s="196">
        <v>0</v>
      </c>
      <c r="P3" s="196">
        <v>36.49</v>
      </c>
      <c r="Q3" s="196">
        <v>2.89</v>
      </c>
      <c r="R3" s="196">
        <v>5.79</v>
      </c>
      <c r="S3" s="196">
        <v>2.89</v>
      </c>
      <c r="T3" s="196">
        <v>0</v>
      </c>
      <c r="U3" s="196">
        <v>24.78</v>
      </c>
      <c r="V3" s="196">
        <v>1.93</v>
      </c>
      <c r="W3" s="196">
        <v>4.82</v>
      </c>
      <c r="X3" s="196">
        <v>15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24.1</v>
      </c>
      <c r="AQ3" s="196">
        <v>7.71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1.93</v>
      </c>
      <c r="L4" s="196">
        <v>106</v>
      </c>
      <c r="M4" s="196">
        <v>27.22</v>
      </c>
      <c r="N4" s="196">
        <v>34.94</v>
      </c>
      <c r="O4" s="196">
        <v>0</v>
      </c>
      <c r="P4" s="196">
        <v>36.49</v>
      </c>
      <c r="Q4" s="196">
        <v>2.89</v>
      </c>
      <c r="R4" s="196">
        <v>5.79</v>
      </c>
      <c r="S4" s="196">
        <v>2.89</v>
      </c>
      <c r="T4" s="196">
        <v>0</v>
      </c>
      <c r="U4" s="196">
        <v>24.78</v>
      </c>
      <c r="V4" s="196">
        <v>1.93</v>
      </c>
      <c r="W4" s="196">
        <v>4.82</v>
      </c>
      <c r="X4" s="196">
        <v>14.46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24.1</v>
      </c>
      <c r="AQ4" s="196">
        <v>7.71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1.93</v>
      </c>
      <c r="L5" s="196">
        <v>106</v>
      </c>
      <c r="M5" s="196">
        <v>27.22</v>
      </c>
      <c r="N5" s="196">
        <v>34.94</v>
      </c>
      <c r="O5" s="196">
        <v>0</v>
      </c>
      <c r="P5" s="196">
        <v>36.49</v>
      </c>
      <c r="Q5" s="196">
        <v>2.89</v>
      </c>
      <c r="R5" s="196">
        <v>5.79</v>
      </c>
      <c r="S5" s="196">
        <v>2.89</v>
      </c>
      <c r="T5" s="196">
        <v>0</v>
      </c>
      <c r="U5" s="196">
        <v>24.78</v>
      </c>
      <c r="V5" s="196">
        <v>1.93</v>
      </c>
      <c r="W5" s="196">
        <v>4.82</v>
      </c>
      <c r="X5" s="196">
        <v>14.46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24.1</v>
      </c>
      <c r="AQ5" s="196">
        <v>7.71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1.93</v>
      </c>
      <c r="L6" s="196">
        <v>106</v>
      </c>
      <c r="M6" s="196">
        <v>27.22</v>
      </c>
      <c r="N6" s="196">
        <v>34.94</v>
      </c>
      <c r="O6" s="196">
        <v>0</v>
      </c>
      <c r="P6" s="196">
        <v>36.49</v>
      </c>
      <c r="Q6" s="196">
        <v>2.89</v>
      </c>
      <c r="R6" s="196">
        <v>5.79</v>
      </c>
      <c r="S6" s="196">
        <v>2.89</v>
      </c>
      <c r="T6" s="196">
        <v>0</v>
      </c>
      <c r="U6" s="196">
        <v>24.78</v>
      </c>
      <c r="V6" s="196">
        <v>1.93</v>
      </c>
      <c r="W6" s="196">
        <v>4.82</v>
      </c>
      <c r="X6" s="196">
        <v>14.46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24.1</v>
      </c>
      <c r="AQ6" s="196">
        <v>7.71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1.93</v>
      </c>
      <c r="L7" s="196">
        <v>106</v>
      </c>
      <c r="M7" s="196">
        <v>27.22</v>
      </c>
      <c r="N7" s="196">
        <v>34.94</v>
      </c>
      <c r="O7" s="196">
        <v>0</v>
      </c>
      <c r="P7" s="196">
        <v>36.49</v>
      </c>
      <c r="Q7" s="196">
        <v>2.89</v>
      </c>
      <c r="R7" s="196">
        <v>5.79</v>
      </c>
      <c r="S7" s="196">
        <v>2.89</v>
      </c>
      <c r="T7" s="196">
        <v>0</v>
      </c>
      <c r="U7" s="196">
        <v>24.78</v>
      </c>
      <c r="V7" s="196">
        <v>1.93</v>
      </c>
      <c r="W7" s="196">
        <v>4.82</v>
      </c>
      <c r="X7" s="196">
        <v>14.46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24.1</v>
      </c>
      <c r="AQ7" s="196">
        <v>7.71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1.93</v>
      </c>
      <c r="L8" s="196">
        <v>106</v>
      </c>
      <c r="M8" s="196">
        <v>27.22</v>
      </c>
      <c r="N8" s="196">
        <v>34.94</v>
      </c>
      <c r="O8" s="196">
        <v>0</v>
      </c>
      <c r="P8" s="196">
        <v>36.49</v>
      </c>
      <c r="Q8" s="196">
        <v>2.89</v>
      </c>
      <c r="R8" s="196">
        <v>5.79</v>
      </c>
      <c r="S8" s="196">
        <v>2.89</v>
      </c>
      <c r="T8" s="196">
        <v>0</v>
      </c>
      <c r="U8" s="196">
        <v>24.78</v>
      </c>
      <c r="V8" s="196">
        <v>1.93</v>
      </c>
      <c r="W8" s="196">
        <v>4.82</v>
      </c>
      <c r="X8" s="196">
        <v>14.46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24.1</v>
      </c>
      <c r="AQ8" s="196">
        <v>7.71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1.93</v>
      </c>
      <c r="L9" s="196">
        <v>106</v>
      </c>
      <c r="M9" s="196">
        <v>27.22</v>
      </c>
      <c r="N9" s="196">
        <v>34.94</v>
      </c>
      <c r="O9" s="196">
        <v>0</v>
      </c>
      <c r="P9" s="196">
        <v>36.49</v>
      </c>
      <c r="Q9" s="196">
        <v>2.89</v>
      </c>
      <c r="R9" s="196">
        <v>5.79</v>
      </c>
      <c r="S9" s="196">
        <v>2.89</v>
      </c>
      <c r="T9" s="196">
        <v>0</v>
      </c>
      <c r="U9" s="196">
        <v>24.78</v>
      </c>
      <c r="V9" s="196">
        <v>1.93</v>
      </c>
      <c r="W9" s="196">
        <v>5.03</v>
      </c>
      <c r="X9" s="196">
        <v>14.46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24.1</v>
      </c>
      <c r="AQ9" s="196">
        <v>7.71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1.93</v>
      </c>
      <c r="L10" s="196">
        <v>106</v>
      </c>
      <c r="M10" s="196">
        <v>27.22</v>
      </c>
      <c r="N10" s="196">
        <v>34.94</v>
      </c>
      <c r="O10" s="196">
        <v>0</v>
      </c>
      <c r="P10" s="196">
        <v>36.49</v>
      </c>
      <c r="Q10" s="196">
        <v>2.89</v>
      </c>
      <c r="R10" s="196">
        <v>5.79</v>
      </c>
      <c r="S10" s="196">
        <v>2.89</v>
      </c>
      <c r="T10" s="196">
        <v>0</v>
      </c>
      <c r="U10" s="196">
        <v>24.78</v>
      </c>
      <c r="V10" s="196">
        <v>1.93</v>
      </c>
      <c r="W10" s="196">
        <v>5.03</v>
      </c>
      <c r="X10" s="196">
        <v>14.46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24.1</v>
      </c>
      <c r="AQ10" s="196">
        <v>7.71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1.93</v>
      </c>
      <c r="L11" s="196">
        <v>106</v>
      </c>
      <c r="M11" s="196">
        <v>27.22</v>
      </c>
      <c r="N11" s="196">
        <v>34.94</v>
      </c>
      <c r="O11" s="196">
        <v>0</v>
      </c>
      <c r="P11" s="196">
        <v>36.49</v>
      </c>
      <c r="Q11" s="196">
        <v>2.89</v>
      </c>
      <c r="R11" s="196">
        <v>5.78</v>
      </c>
      <c r="S11" s="196">
        <v>2.89</v>
      </c>
      <c r="T11" s="196">
        <v>0</v>
      </c>
      <c r="U11" s="196">
        <v>24.78</v>
      </c>
      <c r="V11" s="196">
        <v>1.93</v>
      </c>
      <c r="W11" s="196">
        <v>4.82</v>
      </c>
      <c r="X11" s="196">
        <v>14.46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24.43</v>
      </c>
      <c r="AQ11" s="196">
        <v>7.8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1.93</v>
      </c>
      <c r="L12" s="196">
        <v>106</v>
      </c>
      <c r="M12" s="196">
        <v>27.22</v>
      </c>
      <c r="N12" s="196">
        <v>34.94</v>
      </c>
      <c r="O12" s="196">
        <v>0</v>
      </c>
      <c r="P12" s="196">
        <v>36.49</v>
      </c>
      <c r="Q12" s="196">
        <v>2.89</v>
      </c>
      <c r="R12" s="196">
        <v>5.78</v>
      </c>
      <c r="S12" s="196">
        <v>2.89</v>
      </c>
      <c r="T12" s="196">
        <v>0</v>
      </c>
      <c r="U12" s="196">
        <v>24.78</v>
      </c>
      <c r="V12" s="196">
        <v>1.93</v>
      </c>
      <c r="W12" s="196">
        <v>4.82</v>
      </c>
      <c r="X12" s="196">
        <v>14.46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24.43</v>
      </c>
      <c r="AQ12" s="196">
        <v>7.8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1.93</v>
      </c>
      <c r="L13" s="196">
        <v>106</v>
      </c>
      <c r="M13" s="196">
        <v>27.22</v>
      </c>
      <c r="N13" s="196">
        <v>34.94</v>
      </c>
      <c r="O13" s="196">
        <v>0</v>
      </c>
      <c r="P13" s="196">
        <v>36.49</v>
      </c>
      <c r="Q13" s="196">
        <v>2.89</v>
      </c>
      <c r="R13" s="196">
        <v>5.78</v>
      </c>
      <c r="S13" s="196">
        <v>2.89</v>
      </c>
      <c r="T13" s="196">
        <v>0</v>
      </c>
      <c r="U13" s="196">
        <v>24.78</v>
      </c>
      <c r="V13" s="196">
        <v>1.93</v>
      </c>
      <c r="W13" s="196">
        <v>4.82</v>
      </c>
      <c r="X13" s="196">
        <v>14.46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24.1</v>
      </c>
      <c r="AQ13" s="196">
        <v>7.71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1.93</v>
      </c>
      <c r="L14" s="196">
        <v>106</v>
      </c>
      <c r="M14" s="196">
        <v>27.22</v>
      </c>
      <c r="N14" s="196">
        <v>34.94</v>
      </c>
      <c r="O14" s="196">
        <v>0</v>
      </c>
      <c r="P14" s="196">
        <v>36.49</v>
      </c>
      <c r="Q14" s="196">
        <v>2.89</v>
      </c>
      <c r="R14" s="196">
        <v>5.78</v>
      </c>
      <c r="S14" s="196">
        <v>2.89</v>
      </c>
      <c r="T14" s="196">
        <v>0</v>
      </c>
      <c r="U14" s="196">
        <v>24.78</v>
      </c>
      <c r="V14" s="196">
        <v>1.93</v>
      </c>
      <c r="W14" s="196">
        <v>4.82</v>
      </c>
      <c r="X14" s="196">
        <v>14.46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24.1</v>
      </c>
      <c r="AQ14" s="196">
        <v>7.71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1.93</v>
      </c>
      <c r="L15" s="196">
        <v>106</v>
      </c>
      <c r="M15" s="196">
        <v>28.23</v>
      </c>
      <c r="N15" s="196">
        <v>35.61</v>
      </c>
      <c r="O15" s="196">
        <v>0</v>
      </c>
      <c r="P15" s="196">
        <v>36.49</v>
      </c>
      <c r="Q15" s="196">
        <v>2.89</v>
      </c>
      <c r="R15" s="196">
        <v>5.78</v>
      </c>
      <c r="S15" s="196">
        <v>2.89</v>
      </c>
      <c r="T15" s="196">
        <v>0</v>
      </c>
      <c r="U15" s="196">
        <v>24.78</v>
      </c>
      <c r="V15" s="196">
        <v>1.93</v>
      </c>
      <c r="W15" s="196">
        <v>4.82</v>
      </c>
      <c r="X15" s="196">
        <v>14.46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24.1</v>
      </c>
      <c r="AQ15" s="196">
        <v>7.84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1.93</v>
      </c>
      <c r="L16" s="196">
        <v>106</v>
      </c>
      <c r="M16" s="196">
        <v>27.21</v>
      </c>
      <c r="N16" s="196">
        <v>34.94</v>
      </c>
      <c r="O16" s="196">
        <v>0</v>
      </c>
      <c r="P16" s="196">
        <v>36.49</v>
      </c>
      <c r="Q16" s="196">
        <v>2.89</v>
      </c>
      <c r="R16" s="196">
        <v>5.78</v>
      </c>
      <c r="S16" s="196">
        <v>2.89</v>
      </c>
      <c r="T16" s="196">
        <v>0</v>
      </c>
      <c r="U16" s="196">
        <v>24.78</v>
      </c>
      <c r="V16" s="196">
        <v>1.93</v>
      </c>
      <c r="W16" s="196">
        <v>4.82</v>
      </c>
      <c r="X16" s="196">
        <v>14.46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24.1</v>
      </c>
      <c r="AQ16" s="196">
        <v>7.84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1.93</v>
      </c>
      <c r="L17" s="196">
        <v>106</v>
      </c>
      <c r="M17" s="196">
        <v>27.21</v>
      </c>
      <c r="N17" s="196">
        <v>34.94</v>
      </c>
      <c r="O17" s="196">
        <v>0</v>
      </c>
      <c r="P17" s="196">
        <v>36.49</v>
      </c>
      <c r="Q17" s="196">
        <v>2.89</v>
      </c>
      <c r="R17" s="196">
        <v>5.78</v>
      </c>
      <c r="S17" s="196">
        <v>2.89</v>
      </c>
      <c r="T17" s="196">
        <v>0</v>
      </c>
      <c r="U17" s="196">
        <v>24.78</v>
      </c>
      <c r="V17" s="196">
        <v>1.93</v>
      </c>
      <c r="W17" s="196">
        <v>4.82</v>
      </c>
      <c r="X17" s="196">
        <v>14.46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24.1</v>
      </c>
      <c r="AQ17" s="196">
        <v>7.84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1.93</v>
      </c>
      <c r="L18" s="196">
        <v>106</v>
      </c>
      <c r="M18" s="196">
        <v>27.21</v>
      </c>
      <c r="N18" s="196">
        <v>34.94</v>
      </c>
      <c r="O18" s="196">
        <v>0</v>
      </c>
      <c r="P18" s="196">
        <v>36.49</v>
      </c>
      <c r="Q18" s="196">
        <v>2.89</v>
      </c>
      <c r="R18" s="196">
        <v>5.78</v>
      </c>
      <c r="S18" s="196">
        <v>2.89</v>
      </c>
      <c r="T18" s="196">
        <v>0</v>
      </c>
      <c r="U18" s="196">
        <v>24.78</v>
      </c>
      <c r="V18" s="196">
        <v>1.93</v>
      </c>
      <c r="W18" s="196">
        <v>4.82</v>
      </c>
      <c r="X18" s="196">
        <v>14.46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24.1</v>
      </c>
      <c r="AQ18" s="196">
        <v>7.84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1.93</v>
      </c>
      <c r="L19" s="196">
        <v>106</v>
      </c>
      <c r="M19" s="196">
        <v>27.21</v>
      </c>
      <c r="N19" s="196">
        <v>34.94</v>
      </c>
      <c r="O19" s="196">
        <v>0</v>
      </c>
      <c r="P19" s="196">
        <v>36.49</v>
      </c>
      <c r="Q19" s="196">
        <v>2.89</v>
      </c>
      <c r="R19" s="196">
        <v>5.78</v>
      </c>
      <c r="S19" s="196">
        <v>2.89</v>
      </c>
      <c r="T19" s="196">
        <v>0</v>
      </c>
      <c r="U19" s="196">
        <v>24.78</v>
      </c>
      <c r="V19" s="196">
        <v>1.93</v>
      </c>
      <c r="W19" s="196">
        <v>4.82</v>
      </c>
      <c r="X19" s="196">
        <v>14.46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24.1</v>
      </c>
      <c r="AQ19" s="196">
        <v>7.84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1.93</v>
      </c>
      <c r="L20" s="196">
        <v>106</v>
      </c>
      <c r="M20" s="196">
        <v>27.22</v>
      </c>
      <c r="N20" s="196">
        <v>34.94</v>
      </c>
      <c r="O20" s="196">
        <v>0</v>
      </c>
      <c r="P20" s="196">
        <v>36.49</v>
      </c>
      <c r="Q20" s="196">
        <v>2.89</v>
      </c>
      <c r="R20" s="196">
        <v>5.78</v>
      </c>
      <c r="S20" s="196">
        <v>2.89</v>
      </c>
      <c r="T20" s="196">
        <v>0</v>
      </c>
      <c r="U20" s="196">
        <v>24.78</v>
      </c>
      <c r="V20" s="196">
        <v>1.93</v>
      </c>
      <c r="W20" s="196">
        <v>4.82</v>
      </c>
      <c r="X20" s="196">
        <v>14.46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24.1</v>
      </c>
      <c r="AQ20" s="196">
        <v>7.84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1.93</v>
      </c>
      <c r="L21" s="196">
        <v>106</v>
      </c>
      <c r="M21" s="196">
        <v>27.22</v>
      </c>
      <c r="N21" s="196">
        <v>34.94</v>
      </c>
      <c r="O21" s="196">
        <v>0</v>
      </c>
      <c r="P21" s="196">
        <v>36.49</v>
      </c>
      <c r="Q21" s="196">
        <v>2.89</v>
      </c>
      <c r="R21" s="196">
        <v>5.78</v>
      </c>
      <c r="S21" s="196">
        <v>2.89</v>
      </c>
      <c r="T21" s="196">
        <v>0</v>
      </c>
      <c r="U21" s="196">
        <v>24.78</v>
      </c>
      <c r="V21" s="196">
        <v>1.93</v>
      </c>
      <c r="W21" s="196">
        <v>4.82</v>
      </c>
      <c r="X21" s="196">
        <v>14.46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24.1</v>
      </c>
      <c r="AQ21" s="196">
        <v>7.84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1.93</v>
      </c>
      <c r="L22" s="196">
        <v>106</v>
      </c>
      <c r="M22" s="196">
        <v>27.22</v>
      </c>
      <c r="N22" s="196">
        <v>34.94</v>
      </c>
      <c r="O22" s="196">
        <v>0</v>
      </c>
      <c r="P22" s="196">
        <v>36.49</v>
      </c>
      <c r="Q22" s="196">
        <v>2.89</v>
      </c>
      <c r="R22" s="196">
        <v>5.78</v>
      </c>
      <c r="S22" s="196">
        <v>2.89</v>
      </c>
      <c r="T22" s="196">
        <v>0</v>
      </c>
      <c r="U22" s="196">
        <v>24.78</v>
      </c>
      <c r="V22" s="196">
        <v>1.93</v>
      </c>
      <c r="W22" s="196">
        <v>4.82</v>
      </c>
      <c r="X22" s="196">
        <v>14.46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24.1</v>
      </c>
      <c r="AQ22" s="196">
        <v>7.84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1.93</v>
      </c>
      <c r="L23" s="196">
        <v>106</v>
      </c>
      <c r="M23" s="196">
        <v>27.22</v>
      </c>
      <c r="N23" s="196">
        <v>34.94</v>
      </c>
      <c r="O23" s="196">
        <v>0</v>
      </c>
      <c r="P23" s="196">
        <v>36.49</v>
      </c>
      <c r="Q23" s="196">
        <v>2.89</v>
      </c>
      <c r="R23" s="196">
        <v>5.78</v>
      </c>
      <c r="S23" s="196">
        <v>2.89</v>
      </c>
      <c r="T23" s="196">
        <v>0</v>
      </c>
      <c r="U23" s="196">
        <v>24.78</v>
      </c>
      <c r="V23" s="196">
        <v>1.93</v>
      </c>
      <c r="W23" s="196">
        <v>4.82</v>
      </c>
      <c r="X23" s="196">
        <v>14.09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24.1</v>
      </c>
      <c r="AQ23" s="196">
        <v>7.71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1.93</v>
      </c>
      <c r="L24" s="196">
        <v>106</v>
      </c>
      <c r="M24" s="196">
        <v>27.22</v>
      </c>
      <c r="N24" s="196">
        <v>34.94</v>
      </c>
      <c r="O24" s="196">
        <v>0</v>
      </c>
      <c r="P24" s="196">
        <v>36.49</v>
      </c>
      <c r="Q24" s="196">
        <v>2.89</v>
      </c>
      <c r="R24" s="196">
        <v>5.78</v>
      </c>
      <c r="S24" s="196">
        <v>2.89</v>
      </c>
      <c r="T24" s="196">
        <v>0</v>
      </c>
      <c r="U24" s="196">
        <v>24.78</v>
      </c>
      <c r="V24" s="196">
        <v>1.93</v>
      </c>
      <c r="W24" s="196">
        <v>4.82</v>
      </c>
      <c r="X24" s="196">
        <v>14.46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24.1</v>
      </c>
      <c r="AQ24" s="196">
        <v>7.71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1.93</v>
      </c>
      <c r="L25" s="196">
        <v>106</v>
      </c>
      <c r="M25" s="196">
        <v>27.22</v>
      </c>
      <c r="N25" s="196">
        <v>34.94</v>
      </c>
      <c r="O25" s="196">
        <v>0</v>
      </c>
      <c r="P25" s="196">
        <v>36.49</v>
      </c>
      <c r="Q25" s="196">
        <v>2.89</v>
      </c>
      <c r="R25" s="196">
        <v>5.45</v>
      </c>
      <c r="S25" s="196">
        <v>2.89</v>
      </c>
      <c r="T25" s="196">
        <v>0</v>
      </c>
      <c r="U25" s="196">
        <v>24.78</v>
      </c>
      <c r="V25" s="196">
        <v>1.93</v>
      </c>
      <c r="W25" s="196">
        <v>4.82</v>
      </c>
      <c r="X25" s="196">
        <v>14.46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58.73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24.1</v>
      </c>
      <c r="AQ25" s="196">
        <v>7.71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1.93</v>
      </c>
      <c r="L26" s="196">
        <v>106</v>
      </c>
      <c r="M26" s="196">
        <v>27.22</v>
      </c>
      <c r="N26" s="196">
        <v>34.94</v>
      </c>
      <c r="O26" s="196">
        <v>0</v>
      </c>
      <c r="P26" s="196">
        <v>36.49</v>
      </c>
      <c r="Q26" s="196">
        <v>2.89</v>
      </c>
      <c r="R26" s="196">
        <v>5.78</v>
      </c>
      <c r="S26" s="196">
        <v>2.89</v>
      </c>
      <c r="T26" s="196">
        <v>0</v>
      </c>
      <c r="U26" s="196">
        <v>24.78</v>
      </c>
      <c r="V26" s="196">
        <v>1.93</v>
      </c>
      <c r="W26" s="196">
        <v>9.8699999999999992</v>
      </c>
      <c r="X26" s="196">
        <v>42.68</v>
      </c>
      <c r="Y26" s="196">
        <v>0</v>
      </c>
      <c r="Z26">
        <v>0</v>
      </c>
      <c r="AA26" s="196">
        <v>10.9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58.73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48.21</v>
      </c>
      <c r="AQ26" s="196">
        <v>7.71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1.86</v>
      </c>
      <c r="L27" s="196">
        <v>106</v>
      </c>
      <c r="M27" s="196">
        <v>27.22</v>
      </c>
      <c r="N27" s="196">
        <v>34.94</v>
      </c>
      <c r="O27" s="196">
        <v>0</v>
      </c>
      <c r="P27" s="196">
        <v>36.49</v>
      </c>
      <c r="Q27" s="196">
        <v>2.89</v>
      </c>
      <c r="R27" s="196">
        <v>5.78</v>
      </c>
      <c r="S27" s="196">
        <v>2.89</v>
      </c>
      <c r="T27" s="196">
        <v>0</v>
      </c>
      <c r="U27" s="196">
        <v>24.78</v>
      </c>
      <c r="V27" s="196">
        <v>1.93</v>
      </c>
      <c r="W27" s="196">
        <v>9.8699999999999992</v>
      </c>
      <c r="X27" s="196">
        <v>43.63</v>
      </c>
      <c r="Y27" s="196">
        <v>0</v>
      </c>
      <c r="Z27">
        <v>0</v>
      </c>
      <c r="AA27" s="196">
        <v>10.9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74.900000000000006</v>
      </c>
      <c r="AQ27" s="196">
        <v>7.71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1.93</v>
      </c>
      <c r="L28" s="196">
        <v>106</v>
      </c>
      <c r="M28" s="196">
        <v>27.22</v>
      </c>
      <c r="N28" s="196">
        <v>34.94</v>
      </c>
      <c r="O28" s="196">
        <v>0</v>
      </c>
      <c r="P28" s="196">
        <v>36.49</v>
      </c>
      <c r="Q28" s="196">
        <v>2.89</v>
      </c>
      <c r="R28" s="196">
        <v>12.54</v>
      </c>
      <c r="S28" s="196">
        <v>2.89</v>
      </c>
      <c r="T28" s="196">
        <v>0</v>
      </c>
      <c r="U28" s="196">
        <v>24.78</v>
      </c>
      <c r="V28" s="196">
        <v>6.13</v>
      </c>
      <c r="W28" s="196">
        <v>9.8699999999999992</v>
      </c>
      <c r="X28" s="196">
        <v>43.63</v>
      </c>
      <c r="Y28" s="196">
        <v>0</v>
      </c>
      <c r="Z28">
        <v>0</v>
      </c>
      <c r="AA28" s="196">
        <v>10.9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74.900000000000006</v>
      </c>
      <c r="AQ28" s="196">
        <v>26.68</v>
      </c>
      <c r="AR28" s="196">
        <v>0.28999999999999998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4.51</v>
      </c>
      <c r="L29" s="196">
        <v>120</v>
      </c>
      <c r="M29" s="196">
        <v>27.22</v>
      </c>
      <c r="N29" s="196">
        <v>34.94</v>
      </c>
      <c r="O29" s="196">
        <v>0</v>
      </c>
      <c r="P29" s="196">
        <v>36.49</v>
      </c>
      <c r="Q29" s="196">
        <v>2.89</v>
      </c>
      <c r="R29" s="196">
        <v>12.54</v>
      </c>
      <c r="S29" s="196">
        <v>7.81</v>
      </c>
      <c r="T29" s="196">
        <v>0</v>
      </c>
      <c r="U29" s="196">
        <v>24.78</v>
      </c>
      <c r="V29" s="196">
        <v>6.13</v>
      </c>
      <c r="W29" s="196">
        <v>9.8699999999999992</v>
      </c>
      <c r="X29" s="196">
        <v>43.63</v>
      </c>
      <c r="Y29" s="196">
        <v>0</v>
      </c>
      <c r="Z29">
        <v>0</v>
      </c>
      <c r="AA29" s="196">
        <v>10.9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74.900000000000006</v>
      </c>
      <c r="AQ29" s="196">
        <v>26.68</v>
      </c>
      <c r="AR29" s="196">
        <v>1.98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4.51</v>
      </c>
      <c r="L30" s="196">
        <v>120</v>
      </c>
      <c r="M30" s="196">
        <v>27.22</v>
      </c>
      <c r="N30" s="196">
        <v>34.94</v>
      </c>
      <c r="O30" s="196">
        <v>0</v>
      </c>
      <c r="P30" s="196">
        <v>36.49</v>
      </c>
      <c r="Q30" s="196">
        <v>2.89</v>
      </c>
      <c r="R30" s="196">
        <v>12.54</v>
      </c>
      <c r="S30" s="196">
        <v>7.81</v>
      </c>
      <c r="T30" s="196">
        <v>0</v>
      </c>
      <c r="U30" s="196">
        <v>24.78</v>
      </c>
      <c r="V30" s="196">
        <v>6.13</v>
      </c>
      <c r="W30" s="196">
        <v>9.8699999999999992</v>
      </c>
      <c r="X30" s="196">
        <v>43.63</v>
      </c>
      <c r="Y30" s="196">
        <v>0</v>
      </c>
      <c r="Z30">
        <v>0</v>
      </c>
      <c r="AA30" s="196">
        <v>11.21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74.900000000000006</v>
      </c>
      <c r="AQ30" s="196">
        <v>26.68</v>
      </c>
      <c r="AR30" s="196">
        <v>6.77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4.51</v>
      </c>
      <c r="L31" s="196">
        <v>140</v>
      </c>
      <c r="M31" s="196">
        <v>27.22</v>
      </c>
      <c r="N31" s="196">
        <v>34.94</v>
      </c>
      <c r="O31" s="196">
        <v>0</v>
      </c>
      <c r="P31" s="196">
        <v>36.49</v>
      </c>
      <c r="Q31" s="196">
        <v>2.89</v>
      </c>
      <c r="R31" s="196">
        <v>12.54</v>
      </c>
      <c r="S31" s="196">
        <v>7.81</v>
      </c>
      <c r="T31" s="196">
        <v>0</v>
      </c>
      <c r="U31" s="196">
        <v>24.78</v>
      </c>
      <c r="V31" s="196">
        <v>6.13</v>
      </c>
      <c r="W31" s="196">
        <v>9.8699999999999992</v>
      </c>
      <c r="X31" s="196">
        <v>43.63</v>
      </c>
      <c r="Y31" s="196">
        <v>0</v>
      </c>
      <c r="Z31">
        <v>0</v>
      </c>
      <c r="AA31" s="196">
        <v>11.21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74.900000000000006</v>
      </c>
      <c r="AQ31" s="196">
        <v>26.68</v>
      </c>
      <c r="AR31" s="196">
        <v>11.94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4.51</v>
      </c>
      <c r="L32" s="196">
        <v>140</v>
      </c>
      <c r="M32" s="196">
        <v>27.22</v>
      </c>
      <c r="N32" s="196">
        <v>34.94</v>
      </c>
      <c r="O32" s="196">
        <v>0</v>
      </c>
      <c r="P32" s="196">
        <v>36.49</v>
      </c>
      <c r="Q32" s="196">
        <v>2.89</v>
      </c>
      <c r="R32" s="196">
        <v>12.54</v>
      </c>
      <c r="S32" s="196">
        <v>7.81</v>
      </c>
      <c r="T32" s="196">
        <v>0</v>
      </c>
      <c r="U32" s="196">
        <v>24.78</v>
      </c>
      <c r="V32" s="196">
        <v>6.13</v>
      </c>
      <c r="W32" s="196">
        <v>9.8699999999999992</v>
      </c>
      <c r="X32" s="196">
        <v>43.63</v>
      </c>
      <c r="Y32" s="196">
        <v>0</v>
      </c>
      <c r="Z32">
        <v>0</v>
      </c>
      <c r="AA32" s="196">
        <v>11.21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58.73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74.900000000000006</v>
      </c>
      <c r="AQ32" s="196">
        <v>26.68</v>
      </c>
      <c r="AR32" s="196">
        <v>15.48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4.51</v>
      </c>
      <c r="L33" s="196">
        <v>140</v>
      </c>
      <c r="M33" s="196">
        <v>27.22</v>
      </c>
      <c r="N33" s="196">
        <v>34.94</v>
      </c>
      <c r="O33" s="196">
        <v>0</v>
      </c>
      <c r="P33" s="196">
        <v>36.49</v>
      </c>
      <c r="Q33" s="196">
        <v>2.89</v>
      </c>
      <c r="R33" s="196">
        <v>12.54</v>
      </c>
      <c r="S33" s="196">
        <v>7.81</v>
      </c>
      <c r="T33" s="196">
        <v>0</v>
      </c>
      <c r="U33" s="196">
        <v>24.78</v>
      </c>
      <c r="V33" s="196">
        <v>6.13</v>
      </c>
      <c r="W33" s="196">
        <v>9.8699999999999992</v>
      </c>
      <c r="X33" s="196">
        <v>43.63</v>
      </c>
      <c r="Y33" s="196">
        <v>0</v>
      </c>
      <c r="Z33">
        <v>0</v>
      </c>
      <c r="AA33" s="196">
        <v>11.21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58.73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74.900000000000006</v>
      </c>
      <c r="AQ33" s="196">
        <v>26.68</v>
      </c>
      <c r="AR33" s="196">
        <v>19.2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4.51</v>
      </c>
      <c r="L34" s="196">
        <v>170</v>
      </c>
      <c r="M34" s="196">
        <v>27.22</v>
      </c>
      <c r="N34" s="196">
        <v>34.94</v>
      </c>
      <c r="O34" s="196">
        <v>0</v>
      </c>
      <c r="P34" s="196">
        <v>36.49</v>
      </c>
      <c r="Q34" s="196">
        <v>2.89</v>
      </c>
      <c r="R34" s="196">
        <v>12.54</v>
      </c>
      <c r="S34" s="196">
        <v>7.81</v>
      </c>
      <c r="T34" s="196">
        <v>0</v>
      </c>
      <c r="U34" s="196">
        <v>24.78</v>
      </c>
      <c r="V34" s="196">
        <v>6.13</v>
      </c>
      <c r="W34" s="196">
        <v>9.8699999999999992</v>
      </c>
      <c r="X34" s="196">
        <v>43.63</v>
      </c>
      <c r="Y34" s="196">
        <v>0</v>
      </c>
      <c r="Z34">
        <v>0</v>
      </c>
      <c r="AA34" s="196">
        <v>11.21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58.73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74.900000000000006</v>
      </c>
      <c r="AQ34" s="196">
        <v>26.68</v>
      </c>
      <c r="AR34" s="196">
        <v>19.2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4.51</v>
      </c>
      <c r="L35" s="196">
        <v>194</v>
      </c>
      <c r="M35" s="196">
        <v>27.22</v>
      </c>
      <c r="N35" s="196">
        <v>34.94</v>
      </c>
      <c r="O35" s="196">
        <v>0</v>
      </c>
      <c r="P35" s="196">
        <v>36.49</v>
      </c>
      <c r="Q35" s="196">
        <v>2.89</v>
      </c>
      <c r="R35" s="196">
        <v>12.54</v>
      </c>
      <c r="S35" s="196">
        <v>7.81</v>
      </c>
      <c r="T35" s="196">
        <v>0</v>
      </c>
      <c r="U35" s="196">
        <v>24.78</v>
      </c>
      <c r="V35" s="196">
        <v>6.13</v>
      </c>
      <c r="W35" s="196">
        <v>9.8699999999999992</v>
      </c>
      <c r="X35" s="196">
        <v>43.63</v>
      </c>
      <c r="Y35" s="196">
        <v>0</v>
      </c>
      <c r="Z35">
        <v>0</v>
      </c>
      <c r="AA35" s="196">
        <v>11.21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58.73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74.900000000000006</v>
      </c>
      <c r="AQ35" s="196">
        <v>26.68</v>
      </c>
      <c r="AR35" s="196">
        <v>19.7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4.51</v>
      </c>
      <c r="L36" s="196">
        <v>194</v>
      </c>
      <c r="M36" s="196">
        <v>27.22</v>
      </c>
      <c r="N36" s="196">
        <v>34.94</v>
      </c>
      <c r="O36" s="196">
        <v>0</v>
      </c>
      <c r="P36" s="196">
        <v>36.49</v>
      </c>
      <c r="Q36" s="196">
        <v>2.89</v>
      </c>
      <c r="R36" s="196">
        <v>12.54</v>
      </c>
      <c r="S36" s="196">
        <v>7.81</v>
      </c>
      <c r="T36" s="196">
        <v>0</v>
      </c>
      <c r="U36" s="196">
        <v>24.78</v>
      </c>
      <c r="V36" s="196">
        <v>6.13</v>
      </c>
      <c r="W36" s="196">
        <v>9.8699999999999992</v>
      </c>
      <c r="X36" s="196">
        <v>43.63</v>
      </c>
      <c r="Y36" s="196">
        <v>0</v>
      </c>
      <c r="Z36">
        <v>0</v>
      </c>
      <c r="AA36" s="196">
        <v>11.21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58.73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74.900000000000006</v>
      </c>
      <c r="AQ36" s="196">
        <v>26.68</v>
      </c>
      <c r="AR36" s="196">
        <v>19.7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4.51</v>
      </c>
      <c r="L37" s="196">
        <v>209.78</v>
      </c>
      <c r="M37" s="196">
        <v>27.22</v>
      </c>
      <c r="N37" s="196">
        <v>34.94</v>
      </c>
      <c r="O37" s="196">
        <v>0</v>
      </c>
      <c r="P37" s="196">
        <v>36.49</v>
      </c>
      <c r="Q37" s="196">
        <v>2.89</v>
      </c>
      <c r="R37" s="196">
        <v>12.54</v>
      </c>
      <c r="S37" s="196">
        <v>7.81</v>
      </c>
      <c r="T37" s="196">
        <v>0</v>
      </c>
      <c r="U37" s="196">
        <v>24.78</v>
      </c>
      <c r="V37" s="196">
        <v>6.13</v>
      </c>
      <c r="W37" s="196">
        <v>9.8699999999999992</v>
      </c>
      <c r="X37" s="196">
        <v>43.63</v>
      </c>
      <c r="Y37" s="196">
        <v>0</v>
      </c>
      <c r="Z37">
        <v>0</v>
      </c>
      <c r="AA37" s="196">
        <v>10.9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58.73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74.900000000000006</v>
      </c>
      <c r="AQ37" s="196">
        <v>26.68</v>
      </c>
      <c r="AR37" s="196">
        <v>21.2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4.51</v>
      </c>
      <c r="L38" s="196">
        <v>194</v>
      </c>
      <c r="M38" s="196">
        <v>27.22</v>
      </c>
      <c r="N38" s="196">
        <v>34.94</v>
      </c>
      <c r="O38" s="196">
        <v>0</v>
      </c>
      <c r="P38" s="196">
        <v>36.49</v>
      </c>
      <c r="Q38" s="196">
        <v>2.89</v>
      </c>
      <c r="R38" s="196">
        <v>12.54</v>
      </c>
      <c r="S38" s="196">
        <v>7.81</v>
      </c>
      <c r="T38" s="196">
        <v>0</v>
      </c>
      <c r="U38" s="196">
        <v>24.78</v>
      </c>
      <c r="V38" s="196">
        <v>6.13</v>
      </c>
      <c r="W38" s="196">
        <v>9.8699999999999992</v>
      </c>
      <c r="X38" s="196">
        <v>43.63</v>
      </c>
      <c r="Y38" s="196">
        <v>0</v>
      </c>
      <c r="Z38">
        <v>0</v>
      </c>
      <c r="AA38" s="196">
        <v>10.9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58.73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74.900000000000006</v>
      </c>
      <c r="AQ38" s="196">
        <v>26.68</v>
      </c>
      <c r="AR38" s="196">
        <v>21.2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4.51</v>
      </c>
      <c r="L39" s="196">
        <v>194</v>
      </c>
      <c r="M39" s="196">
        <v>27.22</v>
      </c>
      <c r="N39" s="196">
        <v>34.94</v>
      </c>
      <c r="O39" s="196">
        <v>0</v>
      </c>
      <c r="P39" s="196">
        <v>36.49</v>
      </c>
      <c r="Q39" s="196">
        <v>2.89</v>
      </c>
      <c r="R39" s="196">
        <v>12.54</v>
      </c>
      <c r="S39" s="196">
        <v>7.81</v>
      </c>
      <c r="T39" s="196">
        <v>0</v>
      </c>
      <c r="U39" s="196">
        <v>24.78</v>
      </c>
      <c r="V39" s="196">
        <v>6.13</v>
      </c>
      <c r="W39" s="196">
        <v>9.8699999999999992</v>
      </c>
      <c r="X39" s="196">
        <v>43.63</v>
      </c>
      <c r="Y39" s="196">
        <v>0</v>
      </c>
      <c r="Z39">
        <v>0</v>
      </c>
      <c r="AA39" s="196">
        <v>10.9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58.73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74.900000000000006</v>
      </c>
      <c r="AQ39" s="196">
        <v>26.68</v>
      </c>
      <c r="AR39" s="196">
        <v>21.2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4.51</v>
      </c>
      <c r="L40" s="196">
        <v>194</v>
      </c>
      <c r="M40" s="196">
        <v>27.22</v>
      </c>
      <c r="N40" s="196">
        <v>34.94</v>
      </c>
      <c r="O40" s="196">
        <v>0</v>
      </c>
      <c r="P40" s="196">
        <v>36.49</v>
      </c>
      <c r="Q40" s="196">
        <v>6.08</v>
      </c>
      <c r="R40" s="196">
        <v>12.54</v>
      </c>
      <c r="S40" s="196">
        <v>7.81</v>
      </c>
      <c r="T40" s="196">
        <v>0</v>
      </c>
      <c r="U40" s="196">
        <v>24.78</v>
      </c>
      <c r="V40" s="196">
        <v>6.13</v>
      </c>
      <c r="W40" s="196">
        <v>9.8699999999999992</v>
      </c>
      <c r="X40" s="196">
        <v>43.63</v>
      </c>
      <c r="Y40" s="196">
        <v>0</v>
      </c>
      <c r="Z40">
        <v>0</v>
      </c>
      <c r="AA40" s="196">
        <v>10.9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74.900000000000006</v>
      </c>
      <c r="AQ40" s="196">
        <v>26.68</v>
      </c>
      <c r="AR40" s="196">
        <v>21.2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</v>
      </c>
      <c r="L41" s="196">
        <v>194</v>
      </c>
      <c r="M41" s="196">
        <v>27.22</v>
      </c>
      <c r="N41" s="196">
        <v>34.94</v>
      </c>
      <c r="O41" s="196">
        <v>0</v>
      </c>
      <c r="P41" s="196">
        <v>36.49</v>
      </c>
      <c r="Q41" s="196">
        <v>6.08</v>
      </c>
      <c r="R41" s="196">
        <v>12.54</v>
      </c>
      <c r="S41" s="196">
        <v>7.81</v>
      </c>
      <c r="T41" s="196">
        <v>0</v>
      </c>
      <c r="U41" s="196">
        <v>24.78</v>
      </c>
      <c r="V41" s="196">
        <v>6.13</v>
      </c>
      <c r="W41" s="196">
        <v>9.8699999999999992</v>
      </c>
      <c r="X41" s="196">
        <v>43.63</v>
      </c>
      <c r="Y41" s="196">
        <v>0</v>
      </c>
      <c r="Z41">
        <v>0</v>
      </c>
      <c r="AA41" s="196">
        <v>8.17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74.900000000000006</v>
      </c>
      <c r="AQ41" s="196">
        <v>26.68</v>
      </c>
      <c r="AR41" s="196">
        <v>21.2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</v>
      </c>
      <c r="L42" s="196">
        <v>194</v>
      </c>
      <c r="M42" s="196">
        <v>27.22</v>
      </c>
      <c r="N42" s="196">
        <v>34.94</v>
      </c>
      <c r="O42" s="196">
        <v>0</v>
      </c>
      <c r="P42" s="196">
        <v>36.49</v>
      </c>
      <c r="Q42" s="196">
        <v>6.08</v>
      </c>
      <c r="R42" s="196">
        <v>12.54</v>
      </c>
      <c r="S42" s="196">
        <v>7.81</v>
      </c>
      <c r="T42" s="196">
        <v>0</v>
      </c>
      <c r="U42" s="196">
        <v>24.78</v>
      </c>
      <c r="V42" s="196">
        <v>6.13</v>
      </c>
      <c r="W42" s="196">
        <v>9.8699999999999992</v>
      </c>
      <c r="X42" s="196">
        <v>43.63</v>
      </c>
      <c r="Y42" s="196">
        <v>0</v>
      </c>
      <c r="Z42">
        <v>0</v>
      </c>
      <c r="AA42" s="196">
        <v>8.17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74.900000000000006</v>
      </c>
      <c r="AQ42" s="196">
        <v>26.68</v>
      </c>
      <c r="AR42" s="196">
        <v>22.7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</v>
      </c>
      <c r="L43" s="196">
        <v>194</v>
      </c>
      <c r="M43" s="196">
        <v>27.22</v>
      </c>
      <c r="N43" s="196">
        <v>34.94</v>
      </c>
      <c r="O43" s="196">
        <v>0</v>
      </c>
      <c r="P43" s="196">
        <v>36.49</v>
      </c>
      <c r="Q43" s="196">
        <v>6.08</v>
      </c>
      <c r="R43" s="196">
        <v>5.96</v>
      </c>
      <c r="S43" s="196">
        <v>7.7</v>
      </c>
      <c r="T43" s="196">
        <v>0</v>
      </c>
      <c r="U43" s="196">
        <v>24.78</v>
      </c>
      <c r="V43" s="196">
        <v>6.13</v>
      </c>
      <c r="W43" s="196">
        <v>9.8699999999999992</v>
      </c>
      <c r="X43" s="196">
        <v>43.63</v>
      </c>
      <c r="Y43" s="196">
        <v>0</v>
      </c>
      <c r="Z43">
        <v>0</v>
      </c>
      <c r="AA43" s="196">
        <v>10.9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74.900000000000006</v>
      </c>
      <c r="AQ43" s="196">
        <v>26.68</v>
      </c>
      <c r="AR43" s="196">
        <v>22.7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</v>
      </c>
      <c r="L44" s="196">
        <v>194</v>
      </c>
      <c r="M44" s="196">
        <v>27.22</v>
      </c>
      <c r="N44" s="196">
        <v>34.94</v>
      </c>
      <c r="O44" s="196">
        <v>0</v>
      </c>
      <c r="P44" s="196">
        <v>36.49</v>
      </c>
      <c r="Q44" s="196">
        <v>6.08</v>
      </c>
      <c r="R44" s="196">
        <v>5.96</v>
      </c>
      <c r="S44" s="196">
        <v>7.81</v>
      </c>
      <c r="T44" s="196">
        <v>0</v>
      </c>
      <c r="U44" s="196">
        <v>24.78</v>
      </c>
      <c r="V44" s="196">
        <v>6.13</v>
      </c>
      <c r="W44" s="196">
        <v>9.8699999999999992</v>
      </c>
      <c r="X44" s="196">
        <v>43.63</v>
      </c>
      <c r="Y44" s="196">
        <v>0</v>
      </c>
      <c r="Z44">
        <v>0</v>
      </c>
      <c r="AA44" s="196">
        <v>10.9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74.900000000000006</v>
      </c>
      <c r="AQ44" s="196">
        <v>26.68</v>
      </c>
      <c r="AR44" s="196">
        <v>22.7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4.51</v>
      </c>
      <c r="L45" s="196">
        <v>194</v>
      </c>
      <c r="M45" s="196">
        <v>27.22</v>
      </c>
      <c r="N45" s="196">
        <v>34.94</v>
      </c>
      <c r="O45" s="196">
        <v>0</v>
      </c>
      <c r="P45" s="196">
        <v>36.49</v>
      </c>
      <c r="Q45" s="196">
        <v>6.08</v>
      </c>
      <c r="R45" s="196">
        <v>5.96</v>
      </c>
      <c r="S45" s="196">
        <v>7.81</v>
      </c>
      <c r="T45" s="196">
        <v>0</v>
      </c>
      <c r="U45" s="196">
        <v>24.78</v>
      </c>
      <c r="V45" s="196">
        <v>6.13</v>
      </c>
      <c r="W45" s="196">
        <v>9.8699999999999992</v>
      </c>
      <c r="X45" s="196">
        <v>43.63</v>
      </c>
      <c r="Y45" s="196">
        <v>0</v>
      </c>
      <c r="Z45">
        <v>0</v>
      </c>
      <c r="AA45" s="196">
        <v>10.9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74.900000000000006</v>
      </c>
      <c r="AQ45" s="196">
        <v>26.68</v>
      </c>
      <c r="AR45" s="196">
        <v>22.7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</v>
      </c>
      <c r="L46" s="196">
        <v>194</v>
      </c>
      <c r="M46" s="196">
        <v>27.22</v>
      </c>
      <c r="N46" s="196">
        <v>34.94</v>
      </c>
      <c r="O46" s="196">
        <v>0</v>
      </c>
      <c r="P46" s="196">
        <v>36.49</v>
      </c>
      <c r="Q46" s="196">
        <v>6.08</v>
      </c>
      <c r="R46" s="196">
        <v>5.96</v>
      </c>
      <c r="S46" s="196">
        <v>7.81</v>
      </c>
      <c r="T46" s="196">
        <v>0</v>
      </c>
      <c r="U46" s="196">
        <v>24.78</v>
      </c>
      <c r="V46" s="196">
        <v>6.13</v>
      </c>
      <c r="W46" s="196">
        <v>9.8699999999999992</v>
      </c>
      <c r="X46" s="196">
        <v>43.63</v>
      </c>
      <c r="Y46" s="196">
        <v>0</v>
      </c>
      <c r="Z46">
        <v>0</v>
      </c>
      <c r="AA46" s="196">
        <v>10.9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74.900000000000006</v>
      </c>
      <c r="AQ46" s="196">
        <v>26.68</v>
      </c>
      <c r="AR46" s="196">
        <v>22.7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</v>
      </c>
      <c r="L47" s="196">
        <v>194</v>
      </c>
      <c r="M47" s="196">
        <v>27.22</v>
      </c>
      <c r="N47" s="196">
        <v>34.94</v>
      </c>
      <c r="O47" s="196">
        <v>0</v>
      </c>
      <c r="P47" s="196">
        <v>36.49</v>
      </c>
      <c r="Q47" s="196">
        <v>6.31</v>
      </c>
      <c r="R47" s="196">
        <v>5.96</v>
      </c>
      <c r="S47" s="196">
        <v>7.81</v>
      </c>
      <c r="T47" s="196">
        <v>0</v>
      </c>
      <c r="U47" s="196">
        <v>24.78</v>
      </c>
      <c r="V47" s="196">
        <v>6.13</v>
      </c>
      <c r="W47" s="196">
        <v>9.8699999999999992</v>
      </c>
      <c r="X47" s="196">
        <v>43.63</v>
      </c>
      <c r="Y47" s="196">
        <v>0</v>
      </c>
      <c r="Z47">
        <v>0</v>
      </c>
      <c r="AA47" s="196">
        <v>10.59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74.900000000000006</v>
      </c>
      <c r="AQ47" s="196">
        <v>26.68</v>
      </c>
      <c r="AR47" s="196">
        <v>22.7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4.51</v>
      </c>
      <c r="L48" s="196">
        <v>194</v>
      </c>
      <c r="M48" s="196">
        <v>27.22</v>
      </c>
      <c r="N48" s="196">
        <v>34.94</v>
      </c>
      <c r="O48" s="196">
        <v>0</v>
      </c>
      <c r="P48" s="196">
        <v>36.49</v>
      </c>
      <c r="Q48" s="196">
        <v>6.08</v>
      </c>
      <c r="R48" s="196">
        <v>5.96</v>
      </c>
      <c r="S48" s="196">
        <v>7.81</v>
      </c>
      <c r="T48" s="196">
        <v>0</v>
      </c>
      <c r="U48" s="196">
        <v>24.78</v>
      </c>
      <c r="V48" s="196">
        <v>6.13</v>
      </c>
      <c r="W48" s="196">
        <v>9.8699999999999992</v>
      </c>
      <c r="X48" s="196">
        <v>43.63</v>
      </c>
      <c r="Y48" s="196">
        <v>0</v>
      </c>
      <c r="Z48">
        <v>0</v>
      </c>
      <c r="AA48" s="196">
        <v>10.59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74.900000000000006</v>
      </c>
      <c r="AQ48" s="196">
        <v>26.68</v>
      </c>
      <c r="AR48" s="196">
        <v>22.7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4.51</v>
      </c>
      <c r="L49" s="196">
        <v>194</v>
      </c>
      <c r="M49" s="196">
        <v>27.22</v>
      </c>
      <c r="N49" s="196">
        <v>34.94</v>
      </c>
      <c r="O49" s="196">
        <v>0</v>
      </c>
      <c r="P49" s="196">
        <v>36.49</v>
      </c>
      <c r="Q49" s="196">
        <v>6.08</v>
      </c>
      <c r="R49" s="196">
        <v>5.96</v>
      </c>
      <c r="S49" s="196">
        <v>7.81</v>
      </c>
      <c r="T49" s="196">
        <v>0</v>
      </c>
      <c r="U49" s="196">
        <v>24.78</v>
      </c>
      <c r="V49" s="196">
        <v>6.13</v>
      </c>
      <c r="W49" s="196">
        <v>9.8699999999999992</v>
      </c>
      <c r="X49" s="196">
        <v>43.63</v>
      </c>
      <c r="Y49" s="196">
        <v>0</v>
      </c>
      <c r="Z49">
        <v>0</v>
      </c>
      <c r="AA49" s="196">
        <v>10.59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74.900000000000006</v>
      </c>
      <c r="AQ49" s="196">
        <v>26.68</v>
      </c>
      <c r="AR49" s="196">
        <v>22.7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</v>
      </c>
      <c r="L50" s="196">
        <v>194</v>
      </c>
      <c r="M50" s="196">
        <v>27.22</v>
      </c>
      <c r="N50" s="196">
        <v>34.94</v>
      </c>
      <c r="O50" s="196">
        <v>0</v>
      </c>
      <c r="P50" s="196">
        <v>36.49</v>
      </c>
      <c r="Q50" s="196">
        <v>6.08</v>
      </c>
      <c r="R50" s="196">
        <v>5.96</v>
      </c>
      <c r="S50" s="196">
        <v>7.81</v>
      </c>
      <c r="T50" s="196">
        <v>0</v>
      </c>
      <c r="U50" s="196">
        <v>24.78</v>
      </c>
      <c r="V50" s="196">
        <v>6.13</v>
      </c>
      <c r="W50" s="196">
        <v>9.8699999999999992</v>
      </c>
      <c r="X50" s="196">
        <v>43.63</v>
      </c>
      <c r="Y50" s="196">
        <v>0</v>
      </c>
      <c r="Z50">
        <v>0</v>
      </c>
      <c r="AA50" s="196">
        <v>10.59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74.900000000000006</v>
      </c>
      <c r="AQ50" s="196">
        <v>26.68</v>
      </c>
      <c r="AR50" s="196">
        <v>22.7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4.51</v>
      </c>
      <c r="L51" s="196">
        <v>194</v>
      </c>
      <c r="M51" s="196">
        <v>27.22</v>
      </c>
      <c r="N51" s="196">
        <v>34.94</v>
      </c>
      <c r="O51" s="196">
        <v>0</v>
      </c>
      <c r="P51" s="196">
        <v>36.49</v>
      </c>
      <c r="Q51" s="196">
        <v>6.08</v>
      </c>
      <c r="R51" s="196">
        <v>5.96</v>
      </c>
      <c r="S51" s="196">
        <v>7.81</v>
      </c>
      <c r="T51" s="196">
        <v>0</v>
      </c>
      <c r="U51" s="196">
        <v>24.78</v>
      </c>
      <c r="V51" s="196">
        <v>6.13</v>
      </c>
      <c r="W51" s="196">
        <v>9.8699999999999992</v>
      </c>
      <c r="X51" s="196">
        <v>43.63</v>
      </c>
      <c r="Y51" s="196">
        <v>0</v>
      </c>
      <c r="Z51">
        <v>0</v>
      </c>
      <c r="AA51" s="196">
        <v>10.59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74.900000000000006</v>
      </c>
      <c r="AQ51" s="196">
        <v>26.68</v>
      </c>
      <c r="AR51" s="196">
        <v>22.7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</v>
      </c>
      <c r="L52" s="196">
        <v>194</v>
      </c>
      <c r="M52" s="196">
        <v>27.22</v>
      </c>
      <c r="N52" s="196">
        <v>34.94</v>
      </c>
      <c r="O52" s="196">
        <v>0</v>
      </c>
      <c r="P52" s="196">
        <v>36.49</v>
      </c>
      <c r="Q52" s="196">
        <v>6.08</v>
      </c>
      <c r="R52" s="196">
        <v>5.96</v>
      </c>
      <c r="S52" s="196">
        <v>7.81</v>
      </c>
      <c r="T52" s="196">
        <v>0</v>
      </c>
      <c r="U52" s="196">
        <v>24.78</v>
      </c>
      <c r="V52" s="196">
        <v>6.13</v>
      </c>
      <c r="W52" s="196">
        <v>9.8699999999999992</v>
      </c>
      <c r="X52" s="196">
        <v>43.63</v>
      </c>
      <c r="Y52" s="196">
        <v>0</v>
      </c>
      <c r="Z52">
        <v>0</v>
      </c>
      <c r="AA52" s="196">
        <v>10.59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74.900000000000006</v>
      </c>
      <c r="AQ52" s="196">
        <v>26.68</v>
      </c>
      <c r="AR52" s="196">
        <v>22.7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4.51</v>
      </c>
      <c r="L53" s="196">
        <v>194</v>
      </c>
      <c r="M53" s="196">
        <v>27.22</v>
      </c>
      <c r="N53" s="196">
        <v>34.94</v>
      </c>
      <c r="O53" s="196">
        <v>0</v>
      </c>
      <c r="P53" s="196">
        <v>36.49</v>
      </c>
      <c r="Q53" s="196">
        <v>6.08</v>
      </c>
      <c r="R53" s="196">
        <v>5.96</v>
      </c>
      <c r="S53" s="196">
        <v>7.81</v>
      </c>
      <c r="T53" s="196">
        <v>0</v>
      </c>
      <c r="U53" s="196">
        <v>24.78</v>
      </c>
      <c r="V53" s="196">
        <v>6.13</v>
      </c>
      <c r="W53" s="196">
        <v>9.8699999999999992</v>
      </c>
      <c r="X53" s="196">
        <v>43.63</v>
      </c>
      <c r="Y53" s="196">
        <v>0</v>
      </c>
      <c r="Z53">
        <v>0</v>
      </c>
      <c r="AA53" s="196">
        <v>10.59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74.900000000000006</v>
      </c>
      <c r="AQ53" s="196">
        <v>26.68</v>
      </c>
      <c r="AR53" s="196">
        <v>22.7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4.51</v>
      </c>
      <c r="L54" s="196">
        <v>150</v>
      </c>
      <c r="M54" s="196">
        <v>27.22</v>
      </c>
      <c r="N54" s="196">
        <v>34.94</v>
      </c>
      <c r="O54" s="196">
        <v>0</v>
      </c>
      <c r="P54" s="196">
        <v>36.49</v>
      </c>
      <c r="Q54" s="196">
        <v>6.08</v>
      </c>
      <c r="R54" s="196">
        <v>5.96</v>
      </c>
      <c r="S54" s="196">
        <v>7.81</v>
      </c>
      <c r="T54" s="196">
        <v>0</v>
      </c>
      <c r="U54" s="196">
        <v>24.78</v>
      </c>
      <c r="V54" s="196">
        <v>6.13</v>
      </c>
      <c r="W54" s="196">
        <v>9.8699999999999992</v>
      </c>
      <c r="X54" s="196">
        <v>43.63</v>
      </c>
      <c r="Y54" s="196">
        <v>0</v>
      </c>
      <c r="Z54">
        <v>0</v>
      </c>
      <c r="AA54" s="196">
        <v>10.59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69.61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74.900000000000006</v>
      </c>
      <c r="AQ54" s="196">
        <v>26.68</v>
      </c>
      <c r="AR54" s="196">
        <v>22.7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2.89</v>
      </c>
      <c r="L55" s="196">
        <v>120</v>
      </c>
      <c r="M55" s="196">
        <v>27.22</v>
      </c>
      <c r="N55" s="196">
        <v>34.94</v>
      </c>
      <c r="O55" s="196">
        <v>0</v>
      </c>
      <c r="P55" s="196">
        <v>36.49</v>
      </c>
      <c r="Q55" s="196">
        <v>2.89</v>
      </c>
      <c r="R55" s="196">
        <v>5.96</v>
      </c>
      <c r="S55" s="196">
        <v>7.81</v>
      </c>
      <c r="T55" s="196">
        <v>0</v>
      </c>
      <c r="U55" s="196">
        <v>24.78</v>
      </c>
      <c r="V55" s="196">
        <v>6.13</v>
      </c>
      <c r="W55" s="196">
        <v>9.8699999999999992</v>
      </c>
      <c r="X55" s="196">
        <v>43.63</v>
      </c>
      <c r="Y55" s="196">
        <v>0</v>
      </c>
      <c r="Z55">
        <v>0</v>
      </c>
      <c r="AA55" s="196">
        <v>10.28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74.900000000000006</v>
      </c>
      <c r="AQ55" s="196">
        <v>26.68</v>
      </c>
      <c r="AR55" s="196">
        <v>22.7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2.89</v>
      </c>
      <c r="L56" s="196">
        <v>120</v>
      </c>
      <c r="M56" s="196">
        <v>27.22</v>
      </c>
      <c r="N56" s="196">
        <v>34.94</v>
      </c>
      <c r="O56" s="196">
        <v>0</v>
      </c>
      <c r="P56" s="196">
        <v>36.49</v>
      </c>
      <c r="Q56" s="196">
        <v>2.89</v>
      </c>
      <c r="R56" s="196">
        <v>5.96</v>
      </c>
      <c r="S56" s="196">
        <v>3</v>
      </c>
      <c r="T56" s="196">
        <v>0</v>
      </c>
      <c r="U56" s="196">
        <v>24.78</v>
      </c>
      <c r="V56" s="196">
        <v>6.13</v>
      </c>
      <c r="W56" s="196">
        <v>9.8699999999999992</v>
      </c>
      <c r="X56" s="196">
        <v>43.63</v>
      </c>
      <c r="Y56" s="196">
        <v>0</v>
      </c>
      <c r="Z56">
        <v>0</v>
      </c>
      <c r="AA56" s="196">
        <v>10.28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74.900000000000006</v>
      </c>
      <c r="AQ56" s="196">
        <v>26.68</v>
      </c>
      <c r="AR56" s="196">
        <v>22.7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4.51</v>
      </c>
      <c r="L57" s="196">
        <v>106</v>
      </c>
      <c r="M57" s="196">
        <v>27.22</v>
      </c>
      <c r="N57" s="196">
        <v>34.94</v>
      </c>
      <c r="O57" s="196">
        <v>0</v>
      </c>
      <c r="P57" s="196">
        <v>36.49</v>
      </c>
      <c r="Q57" s="196">
        <v>2.89</v>
      </c>
      <c r="R57" s="196">
        <v>5.96</v>
      </c>
      <c r="S57" s="196">
        <v>2.89</v>
      </c>
      <c r="T57" s="196">
        <v>0</v>
      </c>
      <c r="U57" s="196">
        <v>24.78</v>
      </c>
      <c r="V57" s="196">
        <v>6.13</v>
      </c>
      <c r="W57" s="196">
        <v>9.8699999999999992</v>
      </c>
      <c r="X57" s="196">
        <v>30.17</v>
      </c>
      <c r="Y57" s="196">
        <v>0</v>
      </c>
      <c r="Z57">
        <v>0</v>
      </c>
      <c r="AA57" s="196">
        <v>10.28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74.900000000000006</v>
      </c>
      <c r="AQ57" s="196">
        <v>26.68</v>
      </c>
      <c r="AR57" s="196">
        <v>22.7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4.51</v>
      </c>
      <c r="L58" s="196">
        <v>120</v>
      </c>
      <c r="M58" s="196">
        <v>27.22</v>
      </c>
      <c r="N58" s="196">
        <v>34.94</v>
      </c>
      <c r="O58" s="196">
        <v>0</v>
      </c>
      <c r="P58" s="196">
        <v>36.49</v>
      </c>
      <c r="Q58" s="196">
        <v>2.89</v>
      </c>
      <c r="R58" s="196">
        <v>5.96</v>
      </c>
      <c r="S58" s="196">
        <v>2.89</v>
      </c>
      <c r="T58" s="196">
        <v>0</v>
      </c>
      <c r="U58" s="196">
        <v>24.78</v>
      </c>
      <c r="V58" s="196">
        <v>6.13</v>
      </c>
      <c r="W58" s="196">
        <v>9.8699999999999992</v>
      </c>
      <c r="X58" s="196">
        <v>30.17</v>
      </c>
      <c r="Y58" s="196">
        <v>0</v>
      </c>
      <c r="Z58">
        <v>0</v>
      </c>
      <c r="AA58" s="196">
        <v>10.28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74.900000000000006</v>
      </c>
      <c r="AQ58" s="196">
        <v>26.68</v>
      </c>
      <c r="AR58" s="196">
        <v>22.7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4.51</v>
      </c>
      <c r="L59" s="196">
        <v>140</v>
      </c>
      <c r="M59" s="196">
        <v>27.22</v>
      </c>
      <c r="N59" s="196">
        <v>34.94</v>
      </c>
      <c r="O59" s="196">
        <v>0</v>
      </c>
      <c r="P59" s="196">
        <v>36.49</v>
      </c>
      <c r="Q59" s="196">
        <v>2.89</v>
      </c>
      <c r="R59" s="196">
        <v>5.96</v>
      </c>
      <c r="S59" s="196">
        <v>7.8</v>
      </c>
      <c r="T59" s="196">
        <v>0</v>
      </c>
      <c r="U59" s="196">
        <v>24.78</v>
      </c>
      <c r="V59" s="196">
        <v>6.13</v>
      </c>
      <c r="W59" s="196">
        <v>9.8699999999999992</v>
      </c>
      <c r="X59" s="196">
        <v>30.17</v>
      </c>
      <c r="Y59" s="196">
        <v>0</v>
      </c>
      <c r="Z59">
        <v>0</v>
      </c>
      <c r="AA59" s="196">
        <v>10.59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74.900000000000006</v>
      </c>
      <c r="AQ59" s="196">
        <v>26.68</v>
      </c>
      <c r="AR59" s="196">
        <v>22.7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4.51</v>
      </c>
      <c r="L60" s="196">
        <v>150</v>
      </c>
      <c r="M60" s="196">
        <v>27.22</v>
      </c>
      <c r="N60" s="196">
        <v>34.94</v>
      </c>
      <c r="O60" s="196">
        <v>0</v>
      </c>
      <c r="P60" s="196">
        <v>36.49</v>
      </c>
      <c r="Q60" s="196">
        <v>2.89</v>
      </c>
      <c r="R60" s="196">
        <v>5.96</v>
      </c>
      <c r="S60" s="196">
        <v>7.81</v>
      </c>
      <c r="T60" s="196">
        <v>0</v>
      </c>
      <c r="U60" s="196">
        <v>24.78</v>
      </c>
      <c r="V60" s="196">
        <v>6.13</v>
      </c>
      <c r="W60" s="196">
        <v>9.8699999999999992</v>
      </c>
      <c r="X60" s="196">
        <v>30.17</v>
      </c>
      <c r="Y60" s="196">
        <v>0</v>
      </c>
      <c r="Z60">
        <v>0</v>
      </c>
      <c r="AA60" s="196">
        <v>10.59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74.900000000000006</v>
      </c>
      <c r="AQ60" s="196">
        <v>26.68</v>
      </c>
      <c r="AR60" s="196">
        <v>22.7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4.51</v>
      </c>
      <c r="L61" s="196">
        <v>170</v>
      </c>
      <c r="M61" s="196">
        <v>27.22</v>
      </c>
      <c r="N61" s="196">
        <v>34.94</v>
      </c>
      <c r="O61" s="196">
        <v>0</v>
      </c>
      <c r="P61" s="196">
        <v>36.49</v>
      </c>
      <c r="Q61" s="196">
        <v>2.89</v>
      </c>
      <c r="R61" s="196">
        <v>5.96</v>
      </c>
      <c r="S61" s="196">
        <v>7.81</v>
      </c>
      <c r="T61" s="196">
        <v>0</v>
      </c>
      <c r="U61" s="196">
        <v>24.78</v>
      </c>
      <c r="V61" s="196">
        <v>6.13</v>
      </c>
      <c r="W61" s="196">
        <v>9.8699999999999992</v>
      </c>
      <c r="X61" s="196">
        <v>30.06</v>
      </c>
      <c r="Y61" s="196">
        <v>0</v>
      </c>
      <c r="Z61">
        <v>0</v>
      </c>
      <c r="AA61" s="196">
        <v>10.59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74.900000000000006</v>
      </c>
      <c r="AQ61" s="196">
        <v>26.68</v>
      </c>
      <c r="AR61" s="196">
        <v>22.7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4.51</v>
      </c>
      <c r="L62" s="196">
        <v>170</v>
      </c>
      <c r="M62" s="196">
        <v>27.22</v>
      </c>
      <c r="N62" s="196">
        <v>34.94</v>
      </c>
      <c r="O62" s="196">
        <v>0</v>
      </c>
      <c r="P62" s="196">
        <v>36.49</v>
      </c>
      <c r="Q62" s="196">
        <v>2.89</v>
      </c>
      <c r="R62" s="196">
        <v>5.96</v>
      </c>
      <c r="S62" s="196">
        <v>7.81</v>
      </c>
      <c r="T62" s="196">
        <v>0</v>
      </c>
      <c r="U62" s="196">
        <v>24.78</v>
      </c>
      <c r="V62" s="196">
        <v>6.13</v>
      </c>
      <c r="W62" s="196">
        <v>9.8699999999999992</v>
      </c>
      <c r="X62" s="196">
        <v>29.09</v>
      </c>
      <c r="Y62" s="196">
        <v>0</v>
      </c>
      <c r="Z62">
        <v>0</v>
      </c>
      <c r="AA62" s="196">
        <v>10.59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74.900000000000006</v>
      </c>
      <c r="AQ62" s="196">
        <v>26.68</v>
      </c>
      <c r="AR62" s="196">
        <v>22.7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4.51</v>
      </c>
      <c r="L63" s="196">
        <v>170</v>
      </c>
      <c r="M63" s="196">
        <v>27.22</v>
      </c>
      <c r="N63" s="196">
        <v>34.94</v>
      </c>
      <c r="O63" s="196">
        <v>0</v>
      </c>
      <c r="P63" s="196">
        <v>36.49</v>
      </c>
      <c r="Q63" s="196">
        <v>2.89</v>
      </c>
      <c r="R63" s="196">
        <v>5.96</v>
      </c>
      <c r="S63" s="196">
        <v>7.81</v>
      </c>
      <c r="T63" s="196">
        <v>0</v>
      </c>
      <c r="U63" s="196">
        <v>24.78</v>
      </c>
      <c r="V63" s="196">
        <v>6.13</v>
      </c>
      <c r="W63" s="196">
        <v>9.8699999999999992</v>
      </c>
      <c r="X63" s="196">
        <v>29.09</v>
      </c>
      <c r="Y63" s="196">
        <v>0</v>
      </c>
      <c r="Z63">
        <v>0</v>
      </c>
      <c r="AA63" s="196">
        <v>10.28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74.900000000000006</v>
      </c>
      <c r="AQ63" s="196">
        <v>26.68</v>
      </c>
      <c r="AR63" s="196">
        <v>22.7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4.51</v>
      </c>
      <c r="L64" s="196">
        <v>194</v>
      </c>
      <c r="M64" s="196">
        <v>27.22</v>
      </c>
      <c r="N64" s="196">
        <v>34.94</v>
      </c>
      <c r="O64" s="196">
        <v>0</v>
      </c>
      <c r="P64" s="196">
        <v>36.49</v>
      </c>
      <c r="Q64" s="196">
        <v>2.89</v>
      </c>
      <c r="R64" s="196">
        <v>5.96</v>
      </c>
      <c r="S64" s="196">
        <v>7.81</v>
      </c>
      <c r="T64" s="196">
        <v>0</v>
      </c>
      <c r="U64" s="196">
        <v>24.78</v>
      </c>
      <c r="V64" s="196">
        <v>6.13</v>
      </c>
      <c r="W64" s="196">
        <v>9.8699999999999992</v>
      </c>
      <c r="X64" s="196">
        <v>29.09</v>
      </c>
      <c r="Y64" s="196">
        <v>0</v>
      </c>
      <c r="Z64">
        <v>0</v>
      </c>
      <c r="AA64" s="196">
        <v>10.28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74.900000000000006</v>
      </c>
      <c r="AQ64" s="196">
        <v>26.68</v>
      </c>
      <c r="AR64" s="196">
        <v>22.7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4.43</v>
      </c>
      <c r="L65" s="196">
        <v>194</v>
      </c>
      <c r="M65" s="196">
        <v>27.22</v>
      </c>
      <c r="N65" s="196">
        <v>34.94</v>
      </c>
      <c r="O65" s="196">
        <v>0</v>
      </c>
      <c r="P65" s="196">
        <v>36.49</v>
      </c>
      <c r="Q65" s="196">
        <v>2.89</v>
      </c>
      <c r="R65" s="196">
        <v>5.96</v>
      </c>
      <c r="S65" s="196">
        <v>7.81</v>
      </c>
      <c r="T65" s="196">
        <v>0</v>
      </c>
      <c r="U65" s="196">
        <v>24.78</v>
      </c>
      <c r="V65" s="196">
        <v>6.13</v>
      </c>
      <c r="W65" s="196">
        <v>9.8699999999999992</v>
      </c>
      <c r="X65" s="196">
        <v>29.09</v>
      </c>
      <c r="Y65" s="196">
        <v>0</v>
      </c>
      <c r="Z65">
        <v>0</v>
      </c>
      <c r="AA65" s="196">
        <v>10.28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74.900000000000006</v>
      </c>
      <c r="AQ65" s="196">
        <v>26.68</v>
      </c>
      <c r="AR65" s="196">
        <v>22.7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</v>
      </c>
      <c r="L66" s="196">
        <v>194</v>
      </c>
      <c r="M66" s="196">
        <v>27.22</v>
      </c>
      <c r="N66" s="196">
        <v>34.94</v>
      </c>
      <c r="O66" s="196">
        <v>0</v>
      </c>
      <c r="P66" s="196">
        <v>36.49</v>
      </c>
      <c r="Q66" s="196">
        <v>6.08</v>
      </c>
      <c r="R66" s="196">
        <v>5.96</v>
      </c>
      <c r="S66" s="196">
        <v>7.81</v>
      </c>
      <c r="T66" s="196">
        <v>0</v>
      </c>
      <c r="U66" s="196">
        <v>24.78</v>
      </c>
      <c r="V66" s="196">
        <v>6.13</v>
      </c>
      <c r="W66" s="196">
        <v>9.8699999999999992</v>
      </c>
      <c r="X66" s="196">
        <v>29.09</v>
      </c>
      <c r="Y66" s="196">
        <v>0</v>
      </c>
      <c r="Z66">
        <v>0</v>
      </c>
      <c r="AA66" s="196">
        <v>10.28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74.900000000000006</v>
      </c>
      <c r="AQ66" s="196">
        <v>26.68</v>
      </c>
      <c r="AR66" s="196">
        <v>22.7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4.51</v>
      </c>
      <c r="L67" s="196">
        <v>194</v>
      </c>
      <c r="M67" s="196">
        <v>27.22</v>
      </c>
      <c r="N67" s="196">
        <v>34.94</v>
      </c>
      <c r="O67" s="196">
        <v>0</v>
      </c>
      <c r="P67" s="196">
        <v>36.49</v>
      </c>
      <c r="Q67" s="196">
        <v>6.08</v>
      </c>
      <c r="R67" s="196">
        <v>5.96</v>
      </c>
      <c r="S67" s="196">
        <v>7.81</v>
      </c>
      <c r="T67" s="196">
        <v>0</v>
      </c>
      <c r="U67" s="196">
        <v>24.78</v>
      </c>
      <c r="V67" s="196">
        <v>6.13</v>
      </c>
      <c r="W67" s="196">
        <v>9.8699999999999992</v>
      </c>
      <c r="X67" s="196">
        <v>29.09</v>
      </c>
      <c r="Y67" s="196">
        <v>0</v>
      </c>
      <c r="Z67">
        <v>0</v>
      </c>
      <c r="AA67" s="196">
        <v>5.71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74.900000000000006</v>
      </c>
      <c r="AQ67" s="196">
        <v>26.68</v>
      </c>
      <c r="AR67" s="196">
        <v>20.32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</v>
      </c>
      <c r="L68" s="196">
        <v>194</v>
      </c>
      <c r="M68" s="196">
        <v>27.22</v>
      </c>
      <c r="N68" s="196">
        <v>34.94</v>
      </c>
      <c r="O68" s="196">
        <v>0</v>
      </c>
      <c r="P68" s="196">
        <v>36.49</v>
      </c>
      <c r="Q68" s="196">
        <v>6.08</v>
      </c>
      <c r="R68" s="196">
        <v>5.96</v>
      </c>
      <c r="S68" s="196">
        <v>7.81</v>
      </c>
      <c r="T68" s="196">
        <v>0</v>
      </c>
      <c r="U68" s="196">
        <v>24.78</v>
      </c>
      <c r="V68" s="196">
        <v>6.13</v>
      </c>
      <c r="W68" s="196">
        <v>9.8699999999999992</v>
      </c>
      <c r="X68" s="196">
        <v>29.09</v>
      </c>
      <c r="Y68" s="196">
        <v>0</v>
      </c>
      <c r="Z68">
        <v>0</v>
      </c>
      <c r="AA68" s="196">
        <v>5.71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74.900000000000006</v>
      </c>
      <c r="AQ68" s="196">
        <v>26.68</v>
      </c>
      <c r="AR68" s="196">
        <v>15.21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</v>
      </c>
      <c r="L69" s="196">
        <v>194</v>
      </c>
      <c r="M69" s="196">
        <v>27.22</v>
      </c>
      <c r="N69" s="196">
        <v>34.94</v>
      </c>
      <c r="O69" s="196">
        <v>0</v>
      </c>
      <c r="P69" s="196">
        <v>36.49</v>
      </c>
      <c r="Q69" s="196">
        <v>6.08</v>
      </c>
      <c r="R69" s="196">
        <v>5.96</v>
      </c>
      <c r="S69" s="196">
        <v>7.81</v>
      </c>
      <c r="T69" s="196">
        <v>0</v>
      </c>
      <c r="U69" s="196">
        <v>24.78</v>
      </c>
      <c r="V69" s="196">
        <v>6.13</v>
      </c>
      <c r="W69" s="196">
        <v>9.8699999999999992</v>
      </c>
      <c r="X69" s="196">
        <v>29.09</v>
      </c>
      <c r="Y69" s="196">
        <v>0</v>
      </c>
      <c r="Z69">
        <v>0</v>
      </c>
      <c r="AA69" s="196">
        <v>5.71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74.900000000000006</v>
      </c>
      <c r="AQ69" s="196">
        <v>26.68</v>
      </c>
      <c r="AR69" s="196">
        <v>6.86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</v>
      </c>
      <c r="L70" s="196">
        <v>194</v>
      </c>
      <c r="M70" s="196">
        <v>27.22</v>
      </c>
      <c r="N70" s="196">
        <v>34.94</v>
      </c>
      <c r="O70" s="196">
        <v>0</v>
      </c>
      <c r="P70" s="196">
        <v>36.49</v>
      </c>
      <c r="Q70" s="196">
        <v>6.08</v>
      </c>
      <c r="R70" s="196">
        <v>5.96</v>
      </c>
      <c r="S70" s="196">
        <v>7.81</v>
      </c>
      <c r="T70" s="196">
        <v>0</v>
      </c>
      <c r="U70" s="196">
        <v>24.78</v>
      </c>
      <c r="V70" s="196">
        <v>6.13</v>
      </c>
      <c r="W70" s="196">
        <v>9.8699999999999992</v>
      </c>
      <c r="X70" s="196">
        <v>29.09</v>
      </c>
      <c r="Y70" s="196">
        <v>0</v>
      </c>
      <c r="Z70">
        <v>0</v>
      </c>
      <c r="AA70" s="196">
        <v>5.71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74.900000000000006</v>
      </c>
      <c r="AQ70" s="196">
        <v>26.68</v>
      </c>
      <c r="AR70" s="196">
        <v>2.8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</v>
      </c>
      <c r="L71" s="196">
        <v>194</v>
      </c>
      <c r="M71" s="196">
        <v>27.22</v>
      </c>
      <c r="N71" s="196">
        <v>34.94</v>
      </c>
      <c r="O71" s="196">
        <v>0</v>
      </c>
      <c r="P71" s="196">
        <v>36.49</v>
      </c>
      <c r="Q71" s="196">
        <v>4.8600000000000003</v>
      </c>
      <c r="R71" s="196">
        <v>5.96</v>
      </c>
      <c r="S71" s="196">
        <v>7.81</v>
      </c>
      <c r="T71" s="196">
        <v>0</v>
      </c>
      <c r="U71" s="196">
        <v>24.78</v>
      </c>
      <c r="V71" s="196">
        <v>6.13</v>
      </c>
      <c r="W71" s="196">
        <v>11.17</v>
      </c>
      <c r="X71" s="196">
        <v>29.09</v>
      </c>
      <c r="Y71" s="196">
        <v>0</v>
      </c>
      <c r="Z71">
        <v>0</v>
      </c>
      <c r="AA71" s="196">
        <v>5.71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74.900000000000006</v>
      </c>
      <c r="AQ71" s="196">
        <v>26.68</v>
      </c>
      <c r="AR71" s="196">
        <v>1.58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</v>
      </c>
      <c r="L72" s="196">
        <v>194</v>
      </c>
      <c r="M72" s="196">
        <v>27.22</v>
      </c>
      <c r="N72" s="196">
        <v>34.94</v>
      </c>
      <c r="O72" s="196">
        <v>0</v>
      </c>
      <c r="P72" s="196">
        <v>36.49</v>
      </c>
      <c r="Q72" s="196">
        <v>5.96</v>
      </c>
      <c r="R72" s="196">
        <v>5.96</v>
      </c>
      <c r="S72" s="196">
        <v>7.81</v>
      </c>
      <c r="T72" s="196">
        <v>0</v>
      </c>
      <c r="U72" s="196">
        <v>24.78</v>
      </c>
      <c r="V72" s="196">
        <v>6.13</v>
      </c>
      <c r="W72" s="196">
        <v>11.17</v>
      </c>
      <c r="X72" s="196">
        <v>29.09</v>
      </c>
      <c r="Y72" s="196">
        <v>0</v>
      </c>
      <c r="Z72">
        <v>0</v>
      </c>
      <c r="AA72" s="196">
        <v>5.71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74.900000000000006</v>
      </c>
      <c r="AQ72" s="196">
        <v>26.68</v>
      </c>
      <c r="AR72" s="196">
        <v>0.4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</v>
      </c>
      <c r="L73" s="196">
        <v>194</v>
      </c>
      <c r="M73" s="196">
        <v>27.22</v>
      </c>
      <c r="N73" s="196">
        <v>34.94</v>
      </c>
      <c r="O73" s="196">
        <v>0</v>
      </c>
      <c r="P73" s="196">
        <v>36.49</v>
      </c>
      <c r="Q73" s="196">
        <v>4.99</v>
      </c>
      <c r="R73" s="196">
        <v>5.96</v>
      </c>
      <c r="S73" s="196">
        <v>7.81</v>
      </c>
      <c r="T73" s="196">
        <v>0</v>
      </c>
      <c r="U73" s="196">
        <v>24.78</v>
      </c>
      <c r="V73" s="196">
        <v>6.13</v>
      </c>
      <c r="W73" s="196">
        <v>11.31</v>
      </c>
      <c r="X73" s="196">
        <v>29.09</v>
      </c>
      <c r="Y73" s="196">
        <v>0</v>
      </c>
      <c r="Z73">
        <v>0</v>
      </c>
      <c r="AA73" s="196">
        <v>5.71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74.900000000000006</v>
      </c>
      <c r="AQ73" s="196">
        <v>26.68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</v>
      </c>
      <c r="L74" s="196">
        <v>194</v>
      </c>
      <c r="M74" s="196">
        <v>27.22</v>
      </c>
      <c r="N74" s="196">
        <v>34.94</v>
      </c>
      <c r="O74" s="196">
        <v>0</v>
      </c>
      <c r="P74" s="196">
        <v>36.49</v>
      </c>
      <c r="Q74" s="196">
        <v>4.99</v>
      </c>
      <c r="R74" s="196">
        <v>5.96</v>
      </c>
      <c r="S74" s="196">
        <v>7.81</v>
      </c>
      <c r="T74" s="196">
        <v>0</v>
      </c>
      <c r="U74" s="196">
        <v>24.78</v>
      </c>
      <c r="V74" s="196">
        <v>6.13</v>
      </c>
      <c r="W74" s="196">
        <v>11.31</v>
      </c>
      <c r="X74" s="196">
        <v>29.09</v>
      </c>
      <c r="Y74" s="196">
        <v>0</v>
      </c>
      <c r="Z74">
        <v>0</v>
      </c>
      <c r="AA74" s="196">
        <v>5.71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74.900000000000006</v>
      </c>
      <c r="AQ74" s="196">
        <v>26.68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</v>
      </c>
      <c r="L75" s="196">
        <v>194</v>
      </c>
      <c r="M75" s="196">
        <v>27.22</v>
      </c>
      <c r="N75" s="196">
        <v>34.94</v>
      </c>
      <c r="O75" s="196">
        <v>0</v>
      </c>
      <c r="P75" s="196">
        <v>36.49</v>
      </c>
      <c r="Q75" s="196">
        <v>4.99</v>
      </c>
      <c r="R75" s="196">
        <v>5.96</v>
      </c>
      <c r="S75" s="196">
        <v>7.81</v>
      </c>
      <c r="T75" s="196">
        <v>0</v>
      </c>
      <c r="U75" s="196">
        <v>24.78</v>
      </c>
      <c r="V75" s="196">
        <v>6.13</v>
      </c>
      <c r="W75" s="196">
        <v>11.67</v>
      </c>
      <c r="X75" s="196">
        <v>29.09</v>
      </c>
      <c r="Y75" s="196">
        <v>0</v>
      </c>
      <c r="Z75">
        <v>0</v>
      </c>
      <c r="AA75" s="196">
        <v>5.71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74.900000000000006</v>
      </c>
      <c r="AQ75" s="196">
        <v>26.68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</v>
      </c>
      <c r="L76" s="196">
        <v>194</v>
      </c>
      <c r="M76" s="196">
        <v>27.22</v>
      </c>
      <c r="N76" s="196">
        <v>34.94</v>
      </c>
      <c r="O76" s="196">
        <v>0</v>
      </c>
      <c r="P76" s="196">
        <v>36.49</v>
      </c>
      <c r="Q76" s="196">
        <v>5.17</v>
      </c>
      <c r="R76" s="196">
        <v>5.96</v>
      </c>
      <c r="S76" s="196">
        <v>7.81</v>
      </c>
      <c r="T76" s="196">
        <v>0</v>
      </c>
      <c r="U76" s="196">
        <v>24.78</v>
      </c>
      <c r="V76" s="196">
        <v>6.13</v>
      </c>
      <c r="W76" s="196">
        <v>11.67</v>
      </c>
      <c r="X76" s="196">
        <v>29.09</v>
      </c>
      <c r="Y76" s="196">
        <v>0</v>
      </c>
      <c r="Z76">
        <v>0</v>
      </c>
      <c r="AA76" s="196">
        <v>6.12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74.900000000000006</v>
      </c>
      <c r="AQ76" s="196">
        <v>26.68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</v>
      </c>
      <c r="L77" s="196">
        <v>194</v>
      </c>
      <c r="M77" s="196">
        <v>27.22</v>
      </c>
      <c r="N77" s="196">
        <v>34.94</v>
      </c>
      <c r="O77" s="196">
        <v>0</v>
      </c>
      <c r="P77" s="196">
        <v>36.49</v>
      </c>
      <c r="Q77" s="196">
        <v>5.17</v>
      </c>
      <c r="R77" s="196">
        <v>5.96</v>
      </c>
      <c r="S77" s="196">
        <v>7.81</v>
      </c>
      <c r="T77" s="196">
        <v>0</v>
      </c>
      <c r="U77" s="196">
        <v>24.78</v>
      </c>
      <c r="V77" s="196">
        <v>6.13</v>
      </c>
      <c r="W77" s="196">
        <v>11.67</v>
      </c>
      <c r="X77" s="196">
        <v>29.09</v>
      </c>
      <c r="Y77" s="196">
        <v>0</v>
      </c>
      <c r="Z77">
        <v>0</v>
      </c>
      <c r="AA77" s="196">
        <v>6.12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74.900000000000006</v>
      </c>
      <c r="AQ77" s="196">
        <v>26.68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</v>
      </c>
      <c r="L78" s="196">
        <v>194</v>
      </c>
      <c r="M78" s="196">
        <v>27.22</v>
      </c>
      <c r="N78" s="196">
        <v>34.94</v>
      </c>
      <c r="O78" s="196">
        <v>0</v>
      </c>
      <c r="P78" s="196">
        <v>36.49</v>
      </c>
      <c r="Q78" s="196">
        <v>5.17</v>
      </c>
      <c r="R78" s="196">
        <v>5.96</v>
      </c>
      <c r="S78" s="196">
        <v>7.81</v>
      </c>
      <c r="T78" s="196">
        <v>0</v>
      </c>
      <c r="U78" s="196">
        <v>24.78</v>
      </c>
      <c r="V78" s="196">
        <v>6.13</v>
      </c>
      <c r="W78" s="196">
        <v>11.67</v>
      </c>
      <c r="X78" s="196">
        <v>29.09</v>
      </c>
      <c r="Y78" s="196">
        <v>0</v>
      </c>
      <c r="Z78">
        <v>0</v>
      </c>
      <c r="AA78" s="196">
        <v>6.12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74.900000000000006</v>
      </c>
      <c r="AQ78" s="196">
        <v>26.68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</v>
      </c>
      <c r="L79" s="196">
        <v>194</v>
      </c>
      <c r="M79" s="196">
        <v>27.22</v>
      </c>
      <c r="N79" s="196">
        <v>34.94</v>
      </c>
      <c r="O79" s="196">
        <v>0</v>
      </c>
      <c r="P79" s="196">
        <v>36.49</v>
      </c>
      <c r="Q79" s="196">
        <v>4.99</v>
      </c>
      <c r="R79" s="196">
        <v>5.96</v>
      </c>
      <c r="S79" s="196">
        <v>7.81</v>
      </c>
      <c r="T79" s="196">
        <v>0</v>
      </c>
      <c r="U79" s="196">
        <v>24.78</v>
      </c>
      <c r="V79" s="196">
        <v>6.13</v>
      </c>
      <c r="W79" s="196">
        <v>12.2</v>
      </c>
      <c r="X79" s="196">
        <v>29.09</v>
      </c>
      <c r="Y79" s="196">
        <v>0</v>
      </c>
      <c r="Z79">
        <v>0</v>
      </c>
      <c r="AA79" s="196">
        <v>10.9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74.900000000000006</v>
      </c>
      <c r="AQ79" s="196">
        <v>26.68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</v>
      </c>
      <c r="L80" s="196">
        <v>194</v>
      </c>
      <c r="M80" s="196">
        <v>27.22</v>
      </c>
      <c r="N80" s="196">
        <v>34.94</v>
      </c>
      <c r="O80" s="196">
        <v>0</v>
      </c>
      <c r="P80" s="196">
        <v>36.49</v>
      </c>
      <c r="Q80" s="196">
        <v>4.99</v>
      </c>
      <c r="R80" s="196">
        <v>5.96</v>
      </c>
      <c r="S80" s="196">
        <v>7.81</v>
      </c>
      <c r="T80" s="196">
        <v>0</v>
      </c>
      <c r="U80" s="196">
        <v>24.78</v>
      </c>
      <c r="V80" s="196">
        <v>6.13</v>
      </c>
      <c r="W80" s="196">
        <v>12.2</v>
      </c>
      <c r="X80" s="196">
        <v>29.09</v>
      </c>
      <c r="Y80" s="196">
        <v>0</v>
      </c>
      <c r="Z80">
        <v>0</v>
      </c>
      <c r="AA80" s="196">
        <v>10.9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74.900000000000006</v>
      </c>
      <c r="AQ80" s="196">
        <v>26.68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4.51</v>
      </c>
      <c r="L81" s="196">
        <v>194</v>
      </c>
      <c r="M81" s="196">
        <v>27.22</v>
      </c>
      <c r="N81" s="196">
        <v>34.94</v>
      </c>
      <c r="O81" s="196">
        <v>0</v>
      </c>
      <c r="P81" s="196">
        <v>36.49</v>
      </c>
      <c r="Q81" s="196">
        <v>4.99</v>
      </c>
      <c r="R81" s="196">
        <v>5.96</v>
      </c>
      <c r="S81" s="196">
        <v>7.81</v>
      </c>
      <c r="T81" s="196">
        <v>0</v>
      </c>
      <c r="U81" s="196">
        <v>24.78</v>
      </c>
      <c r="V81" s="196">
        <v>6.13</v>
      </c>
      <c r="W81" s="196">
        <v>12.57</v>
      </c>
      <c r="X81" s="196">
        <v>29.09</v>
      </c>
      <c r="Y81" s="196">
        <v>0</v>
      </c>
      <c r="Z81">
        <v>0</v>
      </c>
      <c r="AA81" s="196">
        <v>10.9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57.92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74.900000000000006</v>
      </c>
      <c r="AQ81" s="196">
        <v>26.68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</v>
      </c>
      <c r="L82" s="196">
        <v>194</v>
      </c>
      <c r="M82" s="196">
        <v>27.22</v>
      </c>
      <c r="N82" s="196">
        <v>34.94</v>
      </c>
      <c r="O82" s="196">
        <v>0</v>
      </c>
      <c r="P82" s="196">
        <v>36.49</v>
      </c>
      <c r="Q82" s="196">
        <v>4.99</v>
      </c>
      <c r="R82" s="196">
        <v>5.96</v>
      </c>
      <c r="S82" s="196">
        <v>7.81</v>
      </c>
      <c r="T82" s="196">
        <v>0</v>
      </c>
      <c r="U82" s="196">
        <v>24.78</v>
      </c>
      <c r="V82" s="196">
        <v>6.13</v>
      </c>
      <c r="W82" s="196">
        <v>12.57</v>
      </c>
      <c r="X82" s="196">
        <v>29.09</v>
      </c>
      <c r="Y82" s="196">
        <v>0</v>
      </c>
      <c r="Z82">
        <v>0</v>
      </c>
      <c r="AA82" s="196">
        <v>10.9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57.92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74.900000000000006</v>
      </c>
      <c r="AQ82" s="196">
        <v>26.68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4.51</v>
      </c>
      <c r="L83" s="196">
        <v>170</v>
      </c>
      <c r="M83" s="196">
        <v>27.22</v>
      </c>
      <c r="N83" s="196">
        <v>34.94</v>
      </c>
      <c r="O83" s="196">
        <v>0</v>
      </c>
      <c r="P83" s="196">
        <v>36.49</v>
      </c>
      <c r="Q83" s="196">
        <v>3</v>
      </c>
      <c r="R83" s="196">
        <v>5.96</v>
      </c>
      <c r="S83" s="196">
        <v>7.81</v>
      </c>
      <c r="T83" s="196">
        <v>0</v>
      </c>
      <c r="U83" s="196">
        <v>24.78</v>
      </c>
      <c r="V83" s="196">
        <v>6.13</v>
      </c>
      <c r="W83" s="196">
        <v>13.38</v>
      </c>
      <c r="X83" s="196">
        <v>29.09</v>
      </c>
      <c r="Y83" s="196">
        <v>0</v>
      </c>
      <c r="Z83">
        <v>0</v>
      </c>
      <c r="AA83" s="196">
        <v>10.9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57.92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74.900000000000006</v>
      </c>
      <c r="AQ83" s="196">
        <v>26.68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4.51</v>
      </c>
      <c r="L84" s="196">
        <v>140</v>
      </c>
      <c r="M84" s="196">
        <v>27.22</v>
      </c>
      <c r="N84" s="196">
        <v>34.94</v>
      </c>
      <c r="O84" s="196">
        <v>0</v>
      </c>
      <c r="P84" s="196">
        <v>36.49</v>
      </c>
      <c r="Q84" s="196">
        <v>2.89</v>
      </c>
      <c r="R84" s="196">
        <v>5.96</v>
      </c>
      <c r="S84" s="196">
        <v>7.81</v>
      </c>
      <c r="T84" s="196">
        <v>0</v>
      </c>
      <c r="U84" s="196">
        <v>24.78</v>
      </c>
      <c r="V84" s="196">
        <v>6.13</v>
      </c>
      <c r="W84" s="196">
        <v>13.38</v>
      </c>
      <c r="X84" s="196">
        <v>29.09</v>
      </c>
      <c r="Y84" s="196">
        <v>0</v>
      </c>
      <c r="Z84">
        <v>0</v>
      </c>
      <c r="AA84" s="196">
        <v>10.9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57.92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74.900000000000006</v>
      </c>
      <c r="AQ84" s="196">
        <v>26.68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4.51</v>
      </c>
      <c r="L85" s="196">
        <v>106</v>
      </c>
      <c r="M85" s="196">
        <v>27.22</v>
      </c>
      <c r="N85" s="196">
        <v>34.94</v>
      </c>
      <c r="O85" s="196">
        <v>0</v>
      </c>
      <c r="P85" s="196">
        <v>36.49</v>
      </c>
      <c r="Q85" s="196">
        <v>4.9800000000000004</v>
      </c>
      <c r="R85" s="196">
        <v>5.96</v>
      </c>
      <c r="S85" s="196">
        <v>7.81</v>
      </c>
      <c r="T85" s="196">
        <v>0</v>
      </c>
      <c r="U85" s="196">
        <v>24.78</v>
      </c>
      <c r="V85" s="196">
        <v>6.13</v>
      </c>
      <c r="W85" s="196">
        <v>13.38</v>
      </c>
      <c r="X85" s="196">
        <v>29.09</v>
      </c>
      <c r="Y85" s="196">
        <v>0</v>
      </c>
      <c r="Z85">
        <v>0</v>
      </c>
      <c r="AA85" s="196">
        <v>10.9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57.92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74.900000000000006</v>
      </c>
      <c r="AQ85" s="196">
        <v>26.68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4.51</v>
      </c>
      <c r="L86" s="196">
        <v>106</v>
      </c>
      <c r="M86" s="196">
        <v>27.22</v>
      </c>
      <c r="N86" s="196">
        <v>34.94</v>
      </c>
      <c r="O86" s="196">
        <v>0</v>
      </c>
      <c r="P86" s="196">
        <v>36.49</v>
      </c>
      <c r="Q86" s="196">
        <v>2.89</v>
      </c>
      <c r="R86" s="196">
        <v>5.96</v>
      </c>
      <c r="S86" s="196">
        <v>7.81</v>
      </c>
      <c r="T86" s="196">
        <v>0</v>
      </c>
      <c r="U86" s="196">
        <v>24.78</v>
      </c>
      <c r="V86" s="196">
        <v>6.13</v>
      </c>
      <c r="W86" s="196">
        <v>13.38</v>
      </c>
      <c r="X86" s="196">
        <v>29.09</v>
      </c>
      <c r="Y86" s="196">
        <v>0</v>
      </c>
      <c r="Z86">
        <v>0</v>
      </c>
      <c r="AA86" s="196">
        <v>10.9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57.92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74.900000000000006</v>
      </c>
      <c r="AQ86" s="196">
        <v>26.68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2.89</v>
      </c>
      <c r="L87" s="196">
        <v>106</v>
      </c>
      <c r="M87" s="196">
        <v>27.22</v>
      </c>
      <c r="N87" s="196">
        <v>34.94</v>
      </c>
      <c r="O87" s="196">
        <v>0</v>
      </c>
      <c r="P87" s="196">
        <v>36.49</v>
      </c>
      <c r="Q87" s="196">
        <v>2.89</v>
      </c>
      <c r="R87" s="196">
        <v>5.96</v>
      </c>
      <c r="S87" s="196">
        <v>2.89</v>
      </c>
      <c r="T87" s="196">
        <v>0</v>
      </c>
      <c r="U87" s="196">
        <v>24.78</v>
      </c>
      <c r="V87" s="196">
        <v>6.13</v>
      </c>
      <c r="W87" s="196">
        <v>13.38</v>
      </c>
      <c r="X87" s="196">
        <v>29.09</v>
      </c>
      <c r="Y87" s="196">
        <v>0</v>
      </c>
      <c r="Z87">
        <v>0</v>
      </c>
      <c r="AA87" s="196">
        <v>10.9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57.92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74.900000000000006</v>
      </c>
      <c r="AQ87" s="196">
        <v>26.68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2.89</v>
      </c>
      <c r="L88" s="196">
        <v>106</v>
      </c>
      <c r="M88" s="196">
        <v>27.22</v>
      </c>
      <c r="N88" s="196">
        <v>34.94</v>
      </c>
      <c r="O88" s="196">
        <v>0</v>
      </c>
      <c r="P88" s="196">
        <v>36.49</v>
      </c>
      <c r="Q88" s="196">
        <v>2.89</v>
      </c>
      <c r="R88" s="196">
        <v>5.96</v>
      </c>
      <c r="S88" s="196">
        <v>2.89</v>
      </c>
      <c r="T88" s="196">
        <v>0</v>
      </c>
      <c r="U88" s="196">
        <v>24.78</v>
      </c>
      <c r="V88" s="196">
        <v>6.13</v>
      </c>
      <c r="W88" s="196">
        <v>13.38</v>
      </c>
      <c r="X88" s="196">
        <v>29.09</v>
      </c>
      <c r="Y88" s="196">
        <v>0</v>
      </c>
      <c r="Z88">
        <v>0</v>
      </c>
      <c r="AA88" s="196">
        <v>10.9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57.92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74.900000000000006</v>
      </c>
      <c r="AQ88" s="196">
        <v>7.71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2.89</v>
      </c>
      <c r="L89" s="196">
        <v>106</v>
      </c>
      <c r="M89" s="196">
        <v>27.22</v>
      </c>
      <c r="N89" s="196">
        <v>34.94</v>
      </c>
      <c r="O89" s="196">
        <v>0</v>
      </c>
      <c r="P89" s="196">
        <v>36.49</v>
      </c>
      <c r="Q89" s="196">
        <v>2.89</v>
      </c>
      <c r="R89" s="196">
        <v>5.96</v>
      </c>
      <c r="S89" s="196">
        <v>2.89</v>
      </c>
      <c r="T89" s="196">
        <v>0</v>
      </c>
      <c r="U89" s="196">
        <v>24.78</v>
      </c>
      <c r="V89" s="196">
        <v>6.13</v>
      </c>
      <c r="W89" s="196">
        <v>13.38</v>
      </c>
      <c r="X89" s="196">
        <v>29.09</v>
      </c>
      <c r="Y89" s="196">
        <v>0</v>
      </c>
      <c r="Z89">
        <v>0</v>
      </c>
      <c r="AA89" s="196">
        <v>11.21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57.92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74.900000000000006</v>
      </c>
      <c r="AQ89" s="196">
        <v>7.71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2.89</v>
      </c>
      <c r="L90" s="196">
        <v>106</v>
      </c>
      <c r="M90" s="196">
        <v>27.22</v>
      </c>
      <c r="N90" s="196">
        <v>34.94</v>
      </c>
      <c r="O90" s="196">
        <v>0</v>
      </c>
      <c r="P90" s="196">
        <v>36.49</v>
      </c>
      <c r="Q90" s="196">
        <v>2.89</v>
      </c>
      <c r="R90" s="196">
        <v>5.96</v>
      </c>
      <c r="S90" s="196">
        <v>2.89</v>
      </c>
      <c r="T90" s="196">
        <v>0</v>
      </c>
      <c r="U90" s="196">
        <v>24.78</v>
      </c>
      <c r="V90" s="196">
        <v>6.13</v>
      </c>
      <c r="W90" s="196">
        <v>13.38</v>
      </c>
      <c r="X90" s="196">
        <v>29.09</v>
      </c>
      <c r="Y90" s="196">
        <v>0</v>
      </c>
      <c r="Z90">
        <v>0</v>
      </c>
      <c r="AA90" s="196">
        <v>11.21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57.92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74.900000000000006</v>
      </c>
      <c r="AQ90" s="196">
        <v>7.71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2.89</v>
      </c>
      <c r="L91" s="196">
        <v>106</v>
      </c>
      <c r="M91" s="196">
        <v>27.22</v>
      </c>
      <c r="N91" s="196">
        <v>34.94</v>
      </c>
      <c r="O91" s="196">
        <v>0</v>
      </c>
      <c r="P91" s="196">
        <v>36.49</v>
      </c>
      <c r="Q91" s="196">
        <v>2.89</v>
      </c>
      <c r="R91" s="196">
        <v>5.78</v>
      </c>
      <c r="S91" s="196">
        <v>2.89</v>
      </c>
      <c r="T91" s="196">
        <v>0</v>
      </c>
      <c r="U91" s="196">
        <v>24.78</v>
      </c>
      <c r="V91" s="196">
        <v>1.93</v>
      </c>
      <c r="W91" s="196">
        <v>13.38</v>
      </c>
      <c r="X91" s="196">
        <v>29.09</v>
      </c>
      <c r="Y91" s="196">
        <v>0</v>
      </c>
      <c r="Z91">
        <v>0</v>
      </c>
      <c r="AA91" s="196">
        <v>11.21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74.900000000000006</v>
      </c>
      <c r="AQ91" s="196">
        <v>7.71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2.92</v>
      </c>
      <c r="L92" s="196">
        <v>106</v>
      </c>
      <c r="M92" s="196">
        <v>27.22</v>
      </c>
      <c r="N92" s="196">
        <v>34.94</v>
      </c>
      <c r="O92" s="196">
        <v>0</v>
      </c>
      <c r="P92" s="196">
        <v>36.49</v>
      </c>
      <c r="Q92" s="196">
        <v>2.89</v>
      </c>
      <c r="R92" s="196">
        <v>5.78</v>
      </c>
      <c r="S92" s="196">
        <v>2.89</v>
      </c>
      <c r="T92" s="196">
        <v>0</v>
      </c>
      <c r="U92" s="196">
        <v>24.78</v>
      </c>
      <c r="V92" s="196">
        <v>1.93</v>
      </c>
      <c r="W92" s="196">
        <v>13.38</v>
      </c>
      <c r="X92" s="196">
        <v>29.09</v>
      </c>
      <c r="Y92" s="196">
        <v>0</v>
      </c>
      <c r="Z92">
        <v>0</v>
      </c>
      <c r="AA92" s="196">
        <v>11.21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48.21</v>
      </c>
      <c r="AQ92" s="196">
        <v>7.71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</v>
      </c>
      <c r="L93" s="196">
        <v>106</v>
      </c>
      <c r="M93" s="196">
        <v>27.22</v>
      </c>
      <c r="N93" s="196">
        <v>34.94</v>
      </c>
      <c r="O93" s="196">
        <v>0</v>
      </c>
      <c r="P93" s="196">
        <v>36.49</v>
      </c>
      <c r="Q93" s="196">
        <v>2.89</v>
      </c>
      <c r="R93" s="196">
        <v>5.78</v>
      </c>
      <c r="S93" s="196">
        <v>2.89</v>
      </c>
      <c r="T93" s="196">
        <v>0</v>
      </c>
      <c r="U93" s="196">
        <v>24.78</v>
      </c>
      <c r="V93" s="196">
        <v>3.65</v>
      </c>
      <c r="W93" s="196">
        <v>13.38</v>
      </c>
      <c r="X93" s="196">
        <v>29.09</v>
      </c>
      <c r="Y93" s="196">
        <v>0</v>
      </c>
      <c r="Z93">
        <v>0</v>
      </c>
      <c r="AA93" s="196">
        <v>11.21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33.74</v>
      </c>
      <c r="AQ93" s="196">
        <v>7.71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2.89</v>
      </c>
      <c r="L94" s="196">
        <v>106</v>
      </c>
      <c r="M94" s="196">
        <v>27.22</v>
      </c>
      <c r="N94" s="196">
        <v>34.94</v>
      </c>
      <c r="O94" s="196">
        <v>0</v>
      </c>
      <c r="P94" s="196">
        <v>36.49</v>
      </c>
      <c r="Q94" s="196">
        <v>2.89</v>
      </c>
      <c r="R94" s="196">
        <v>5.78</v>
      </c>
      <c r="S94" s="196">
        <v>2.89</v>
      </c>
      <c r="T94" s="196">
        <v>0</v>
      </c>
      <c r="U94" s="196">
        <v>24.78</v>
      </c>
      <c r="V94" s="196">
        <v>3.65</v>
      </c>
      <c r="W94" s="196">
        <v>13.38</v>
      </c>
      <c r="X94" s="196">
        <v>29.09</v>
      </c>
      <c r="Y94" s="196">
        <v>0</v>
      </c>
      <c r="Z94">
        <v>0</v>
      </c>
      <c r="AA94" s="196">
        <v>11.21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24.1</v>
      </c>
      <c r="AQ94" s="196">
        <v>7.71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2.89</v>
      </c>
      <c r="L95" s="196">
        <v>106</v>
      </c>
      <c r="M95" s="196">
        <v>27.22</v>
      </c>
      <c r="N95" s="196">
        <v>34.94</v>
      </c>
      <c r="O95" s="196">
        <v>0</v>
      </c>
      <c r="P95" s="196">
        <v>36.49</v>
      </c>
      <c r="Q95" s="196">
        <v>2.89</v>
      </c>
      <c r="R95" s="196">
        <v>5.78</v>
      </c>
      <c r="S95" s="196">
        <v>2.89</v>
      </c>
      <c r="T95" s="196">
        <v>0</v>
      </c>
      <c r="U95" s="196">
        <v>24.78</v>
      </c>
      <c r="V95" s="196">
        <v>3.65</v>
      </c>
      <c r="W95" s="196">
        <v>13.38</v>
      </c>
      <c r="X95" s="196">
        <v>14.46</v>
      </c>
      <c r="Y95" s="196">
        <v>0</v>
      </c>
      <c r="Z95">
        <v>0</v>
      </c>
      <c r="AA95" s="196">
        <v>11.21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24.1</v>
      </c>
      <c r="AQ95" s="196">
        <v>7.71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2.89</v>
      </c>
      <c r="L96" s="196">
        <v>106</v>
      </c>
      <c r="M96" s="196">
        <v>27.22</v>
      </c>
      <c r="N96" s="196">
        <v>34.94</v>
      </c>
      <c r="O96" s="196">
        <v>0</v>
      </c>
      <c r="P96" s="196">
        <v>36.49</v>
      </c>
      <c r="Q96" s="196">
        <v>2.89</v>
      </c>
      <c r="R96" s="196">
        <v>5.78</v>
      </c>
      <c r="S96" s="196">
        <v>2.89</v>
      </c>
      <c r="T96" s="196">
        <v>0</v>
      </c>
      <c r="U96" s="196">
        <v>24.78</v>
      </c>
      <c r="V96" s="196">
        <v>3.65</v>
      </c>
      <c r="W96" s="196">
        <v>4.82</v>
      </c>
      <c r="X96" s="196">
        <v>13.97</v>
      </c>
      <c r="Y96" s="196">
        <v>0</v>
      </c>
      <c r="Z96">
        <v>0</v>
      </c>
      <c r="AA96" s="196">
        <v>11.21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24.1</v>
      </c>
      <c r="AQ96" s="196">
        <v>7.71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2.89</v>
      </c>
      <c r="L97" s="196">
        <v>106</v>
      </c>
      <c r="M97" s="196">
        <v>27.22</v>
      </c>
      <c r="N97" s="196">
        <v>34.94</v>
      </c>
      <c r="O97" s="196">
        <v>0</v>
      </c>
      <c r="P97" s="196">
        <v>36.49</v>
      </c>
      <c r="Q97" s="196">
        <v>2.89</v>
      </c>
      <c r="R97" s="196">
        <v>5.78</v>
      </c>
      <c r="S97" s="196">
        <v>2.89</v>
      </c>
      <c r="T97" s="196">
        <v>0</v>
      </c>
      <c r="U97" s="196">
        <v>24.78</v>
      </c>
      <c r="V97" s="196">
        <v>1.31</v>
      </c>
      <c r="W97" s="196">
        <v>4.82</v>
      </c>
      <c r="X97" s="196">
        <v>13.97</v>
      </c>
      <c r="Y97" s="196">
        <v>0</v>
      </c>
      <c r="Z97">
        <v>0</v>
      </c>
      <c r="AA97" s="196">
        <v>11.21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24.1</v>
      </c>
      <c r="AQ97" s="196">
        <v>7.71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2.89</v>
      </c>
      <c r="L98" s="196">
        <v>106</v>
      </c>
      <c r="M98" s="196">
        <v>27.22</v>
      </c>
      <c r="N98" s="196">
        <v>34.94</v>
      </c>
      <c r="O98" s="196">
        <v>0</v>
      </c>
      <c r="P98" s="196">
        <v>36.49</v>
      </c>
      <c r="Q98" s="196">
        <v>2.89</v>
      </c>
      <c r="R98" s="196">
        <v>5.78</v>
      </c>
      <c r="S98" s="196">
        <v>2.89</v>
      </c>
      <c r="T98" s="196">
        <v>0</v>
      </c>
      <c r="U98" s="196">
        <v>24.78</v>
      </c>
      <c r="V98" s="196">
        <v>1.31</v>
      </c>
      <c r="W98" s="196">
        <v>4.82</v>
      </c>
      <c r="X98" s="196">
        <v>13.52</v>
      </c>
      <c r="Y98" s="196">
        <v>0</v>
      </c>
      <c r="Z98">
        <v>0</v>
      </c>
      <c r="AA98" s="196">
        <v>11.21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24.1</v>
      </c>
      <c r="AQ98" s="196">
        <v>7.71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8.5797499999999902E-2</v>
      </c>
      <c r="L99">
        <f t="shared" si="0"/>
        <v>3.5459449999999997</v>
      </c>
      <c r="M99">
        <f t="shared" si="0"/>
        <v>0.65352249999999934</v>
      </c>
      <c r="N99">
        <f t="shared" si="0"/>
        <v>0.83872750000000107</v>
      </c>
      <c r="O99">
        <f t="shared" si="0"/>
        <v>0</v>
      </c>
      <c r="P99">
        <f t="shared" si="0"/>
        <v>0.87575999999999798</v>
      </c>
      <c r="Q99">
        <f t="shared" si="0"/>
        <v>9.2562499999999992E-2</v>
      </c>
      <c r="R99">
        <f t="shared" si="0"/>
        <v>0.16616749999999997</v>
      </c>
      <c r="S99">
        <f t="shared" si="0"/>
        <v>0.13700749999999998</v>
      </c>
      <c r="T99">
        <f t="shared" si="0"/>
        <v>0</v>
      </c>
      <c r="U99">
        <f t="shared" si="0"/>
        <v>0.59472000000000025</v>
      </c>
      <c r="V99">
        <f t="shared" si="0"/>
        <v>0.11387999999999993</v>
      </c>
      <c r="W99">
        <f t="shared" si="0"/>
        <v>0.22125249999999999</v>
      </c>
      <c r="X99">
        <f t="shared" si="0"/>
        <v>0.71274000000000115</v>
      </c>
      <c r="Y99">
        <f t="shared" si="0"/>
        <v>0</v>
      </c>
      <c r="Z99">
        <f t="shared" si="0"/>
        <v>0</v>
      </c>
      <c r="AA99">
        <f t="shared" si="0"/>
        <v>0.24484500000000003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1.4861950000000002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1.4185299999999998</v>
      </c>
      <c r="AQ99">
        <f t="shared" si="0"/>
        <v>0.46989500000000034</v>
      </c>
      <c r="AR99">
        <f t="shared" si="0"/>
        <v>0.20873250000000013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19.7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19.7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19.7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19.7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19.7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19.7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19.7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19.7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19.7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19.7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19.7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19.7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19.7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19.7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19.7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19.7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19.7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19.7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19.7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19.7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19.7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18.690000000000001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18.690000000000001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18.690000000000001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18.649999999999999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18.649999999999999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18.28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18.28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18.28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18.28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18.28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18.28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18.28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18.28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18.28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18.28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23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23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23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23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23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0.48767750000000037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4.92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4.92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4.92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4.92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4.92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4.92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4.92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4.92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4.92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4.92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4.92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4.92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4.92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4.92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4.92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4.92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4.92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4.92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4.92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4.92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4.92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4.67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4.67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4.67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0.11933249999999995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530</v>
      </c>
      <c r="D2" t="s">
        <v>530</v>
      </c>
      <c r="E2" t="s">
        <v>530</v>
      </c>
      <c r="F2" t="s">
        <v>530</v>
      </c>
      <c r="G2" t="s">
        <v>530</v>
      </c>
      <c r="H2" t="s">
        <v>530</v>
      </c>
      <c r="I2" t="s">
        <v>530</v>
      </c>
      <c r="J2" t="s">
        <v>530</v>
      </c>
      <c r="K2" t="s">
        <v>530</v>
      </c>
      <c r="L2" t="s">
        <v>530</v>
      </c>
      <c r="M2" t="s">
        <v>530</v>
      </c>
      <c r="N2" t="s">
        <v>530</v>
      </c>
      <c r="O2" t="s">
        <v>530</v>
      </c>
      <c r="P2" t="s">
        <v>530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36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36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36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36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36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36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284.22000000000003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36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284.22000000000003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36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284.22000000000003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270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0.88275000000000003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6.4906650000000008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119.82</v>
      </c>
      <c r="L3" s="196">
        <v>-95.34</v>
      </c>
      <c r="M3" s="196">
        <v>2.29</v>
      </c>
      <c r="N3" s="196">
        <v>1.87</v>
      </c>
      <c r="O3" s="196">
        <v>2.63</v>
      </c>
      <c r="P3" s="196">
        <v>0.88</v>
      </c>
      <c r="Q3" s="196">
        <v>4.21</v>
      </c>
      <c r="R3" s="196">
        <v>10.91</v>
      </c>
      <c r="S3" s="196">
        <v>11.59</v>
      </c>
      <c r="T3" s="196">
        <v>0</v>
      </c>
      <c r="U3" s="196">
        <v>2.23</v>
      </c>
      <c r="V3" s="196">
        <v>6.21</v>
      </c>
      <c r="W3" s="196">
        <v>15.05</v>
      </c>
      <c r="X3" s="196">
        <v>48.1</v>
      </c>
      <c r="Y3" s="196">
        <v>0</v>
      </c>
      <c r="Z3" s="196">
        <v>64.39</v>
      </c>
      <c r="AA3" s="196">
        <v>25.16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14.3</v>
      </c>
      <c r="AS3" s="196">
        <v>23.99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119.82</v>
      </c>
      <c r="L4" s="196">
        <v>-95.34</v>
      </c>
      <c r="M4" s="196">
        <v>2.29</v>
      </c>
      <c r="N4" s="196">
        <v>1.87</v>
      </c>
      <c r="O4" s="196">
        <v>2.63</v>
      </c>
      <c r="P4" s="196">
        <v>0.88</v>
      </c>
      <c r="Q4" s="196">
        <v>4.21</v>
      </c>
      <c r="R4" s="196">
        <v>10.91</v>
      </c>
      <c r="S4" s="196">
        <v>11.59</v>
      </c>
      <c r="T4" s="196">
        <v>0</v>
      </c>
      <c r="U4" s="196">
        <v>2.23</v>
      </c>
      <c r="V4" s="196">
        <v>6.21</v>
      </c>
      <c r="W4" s="196">
        <v>15.05</v>
      </c>
      <c r="X4" s="196">
        <v>50.33</v>
      </c>
      <c r="Y4" s="196">
        <v>0</v>
      </c>
      <c r="Z4" s="196">
        <v>64.39</v>
      </c>
      <c r="AA4" s="196">
        <v>25.16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14.3</v>
      </c>
      <c r="AS4" s="196">
        <v>23.99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119.82</v>
      </c>
      <c r="L5" s="196">
        <v>-95.34</v>
      </c>
      <c r="M5" s="196">
        <v>34.85</v>
      </c>
      <c r="N5" s="196">
        <v>1.87</v>
      </c>
      <c r="O5" s="196">
        <v>2.63</v>
      </c>
      <c r="P5" s="196">
        <v>0.88</v>
      </c>
      <c r="Q5" s="196">
        <v>4.21</v>
      </c>
      <c r="R5" s="196">
        <v>10.91</v>
      </c>
      <c r="S5" s="196">
        <v>11.59</v>
      </c>
      <c r="T5" s="196">
        <v>0</v>
      </c>
      <c r="U5" s="196">
        <v>2.23</v>
      </c>
      <c r="V5" s="196">
        <v>6.21</v>
      </c>
      <c r="W5" s="196">
        <v>15.05</v>
      </c>
      <c r="X5" s="196">
        <v>50.33</v>
      </c>
      <c r="Y5" s="196">
        <v>0</v>
      </c>
      <c r="Z5" s="196">
        <v>64.39</v>
      </c>
      <c r="AA5" s="196">
        <v>25.16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14.3</v>
      </c>
      <c r="AS5" s="196">
        <v>23.99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119.82</v>
      </c>
      <c r="L6" s="196">
        <v>-95.34</v>
      </c>
      <c r="M6" s="196">
        <v>34.85</v>
      </c>
      <c r="N6" s="196">
        <v>1.87</v>
      </c>
      <c r="O6" s="196">
        <v>2.63</v>
      </c>
      <c r="P6" s="196">
        <v>0.88</v>
      </c>
      <c r="Q6" s="196">
        <v>4.21</v>
      </c>
      <c r="R6" s="196">
        <v>10.91</v>
      </c>
      <c r="S6" s="196">
        <v>11.59</v>
      </c>
      <c r="T6" s="196">
        <v>0</v>
      </c>
      <c r="U6" s="196">
        <v>2.23</v>
      </c>
      <c r="V6" s="196">
        <v>6.21</v>
      </c>
      <c r="W6" s="196">
        <v>15.05</v>
      </c>
      <c r="X6" s="196">
        <v>50.33</v>
      </c>
      <c r="Y6" s="196">
        <v>0</v>
      </c>
      <c r="Z6" s="196">
        <v>64.39</v>
      </c>
      <c r="AA6" s="196">
        <v>25.16</v>
      </c>
      <c r="AB6" s="196">
        <v>0</v>
      </c>
      <c r="AC6" s="196">
        <v>2.29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14.3</v>
      </c>
      <c r="AS6" s="196">
        <v>23.99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119.82</v>
      </c>
      <c r="L7" s="196">
        <v>-95.34</v>
      </c>
      <c r="M7" s="196">
        <v>34.85</v>
      </c>
      <c r="N7" s="196">
        <v>1.87</v>
      </c>
      <c r="O7" s="196">
        <v>2.63</v>
      </c>
      <c r="P7" s="196">
        <v>0.88</v>
      </c>
      <c r="Q7" s="196">
        <v>4.21</v>
      </c>
      <c r="R7" s="196">
        <v>10.91</v>
      </c>
      <c r="S7" s="196">
        <v>11.59</v>
      </c>
      <c r="T7" s="196">
        <v>0</v>
      </c>
      <c r="U7" s="196">
        <v>2.23</v>
      </c>
      <c r="V7" s="196">
        <v>6.21</v>
      </c>
      <c r="W7" s="196">
        <v>15.05</v>
      </c>
      <c r="X7" s="196">
        <v>50.33</v>
      </c>
      <c r="Y7" s="196">
        <v>0</v>
      </c>
      <c r="Z7" s="196">
        <v>64.39</v>
      </c>
      <c r="AA7" s="196">
        <v>25.16</v>
      </c>
      <c r="AB7" s="196">
        <v>0</v>
      </c>
      <c r="AC7" s="196">
        <v>2.29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14.3</v>
      </c>
      <c r="AS7" s="196">
        <v>23.99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119.82</v>
      </c>
      <c r="L8" s="196">
        <v>-95.34</v>
      </c>
      <c r="M8" s="196">
        <v>34.85</v>
      </c>
      <c r="N8" s="196">
        <v>1.87</v>
      </c>
      <c r="O8" s="196">
        <v>2.63</v>
      </c>
      <c r="P8" s="196">
        <v>0.88</v>
      </c>
      <c r="Q8" s="196">
        <v>4.21</v>
      </c>
      <c r="R8" s="196">
        <v>10.91</v>
      </c>
      <c r="S8" s="196">
        <v>11.59</v>
      </c>
      <c r="T8" s="196">
        <v>0</v>
      </c>
      <c r="U8" s="196">
        <v>2.23</v>
      </c>
      <c r="V8" s="196">
        <v>6.21</v>
      </c>
      <c r="W8" s="196">
        <v>15.05</v>
      </c>
      <c r="X8" s="196">
        <v>50.33</v>
      </c>
      <c r="Y8" s="196">
        <v>0</v>
      </c>
      <c r="Z8" s="196">
        <v>64.39</v>
      </c>
      <c r="AA8" s="196">
        <v>25.16</v>
      </c>
      <c r="AB8" s="196">
        <v>0</v>
      </c>
      <c r="AC8" s="196">
        <v>2.29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14.3</v>
      </c>
      <c r="AS8" s="196">
        <v>23.99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119.82</v>
      </c>
      <c r="L9" s="196">
        <v>-95.34</v>
      </c>
      <c r="M9" s="196">
        <v>34.85</v>
      </c>
      <c r="N9" s="196">
        <v>1.87</v>
      </c>
      <c r="O9" s="196">
        <v>2.63</v>
      </c>
      <c r="P9" s="196">
        <v>0.88</v>
      </c>
      <c r="Q9" s="196">
        <v>4.21</v>
      </c>
      <c r="R9" s="196">
        <v>10.91</v>
      </c>
      <c r="S9" s="196">
        <v>11.59</v>
      </c>
      <c r="T9" s="196">
        <v>0</v>
      </c>
      <c r="U9" s="196">
        <v>2.23</v>
      </c>
      <c r="V9" s="196">
        <v>6.21</v>
      </c>
      <c r="W9" s="196">
        <v>7.45</v>
      </c>
      <c r="X9" s="196">
        <v>50.33</v>
      </c>
      <c r="Y9" s="196">
        <v>0</v>
      </c>
      <c r="Z9" s="196">
        <v>64.39</v>
      </c>
      <c r="AA9" s="196">
        <v>25.16</v>
      </c>
      <c r="AB9" s="196">
        <v>0</v>
      </c>
      <c r="AC9" s="196">
        <v>2.29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14.3</v>
      </c>
      <c r="AS9" s="196">
        <v>23.99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119.82</v>
      </c>
      <c r="L10" s="196">
        <v>-95.34</v>
      </c>
      <c r="M10" s="196">
        <v>34.85</v>
      </c>
      <c r="N10" s="196">
        <v>1.87</v>
      </c>
      <c r="O10" s="196">
        <v>2.63</v>
      </c>
      <c r="P10" s="196">
        <v>0.88</v>
      </c>
      <c r="Q10" s="196">
        <v>4.21</v>
      </c>
      <c r="R10" s="196">
        <v>10.91</v>
      </c>
      <c r="S10" s="196">
        <v>11.59</v>
      </c>
      <c r="T10" s="196">
        <v>0</v>
      </c>
      <c r="U10" s="196">
        <v>2.23</v>
      </c>
      <c r="V10" s="196">
        <v>6.21</v>
      </c>
      <c r="W10" s="196">
        <v>7.45</v>
      </c>
      <c r="X10" s="196">
        <v>50.33</v>
      </c>
      <c r="Y10" s="196">
        <v>0</v>
      </c>
      <c r="Z10" s="196">
        <v>64.39</v>
      </c>
      <c r="AA10" s="196">
        <v>25.16</v>
      </c>
      <c r="AB10" s="196">
        <v>0</v>
      </c>
      <c r="AC10" s="196">
        <v>2.29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14.3</v>
      </c>
      <c r="AS10" s="196">
        <v>23.99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119.82</v>
      </c>
      <c r="L11" s="196">
        <v>-95.34</v>
      </c>
      <c r="M11" s="196">
        <v>34.85</v>
      </c>
      <c r="N11" s="196">
        <v>1.87</v>
      </c>
      <c r="O11" s="196">
        <v>2.63</v>
      </c>
      <c r="P11" s="196">
        <v>0.88</v>
      </c>
      <c r="Q11" s="196">
        <v>4.21</v>
      </c>
      <c r="R11" s="196">
        <v>10.91</v>
      </c>
      <c r="S11" s="196">
        <v>11.59</v>
      </c>
      <c r="T11" s="196">
        <v>0</v>
      </c>
      <c r="U11" s="196">
        <v>2.23</v>
      </c>
      <c r="V11" s="196">
        <v>6.21</v>
      </c>
      <c r="W11" s="196">
        <v>9.84</v>
      </c>
      <c r="X11" s="196">
        <v>50.33</v>
      </c>
      <c r="Y11" s="196">
        <v>0</v>
      </c>
      <c r="Z11" s="196">
        <v>63.6</v>
      </c>
      <c r="AA11" s="196">
        <v>25</v>
      </c>
      <c r="AB11" s="196">
        <v>0</v>
      </c>
      <c r="AC11" s="196">
        <v>2.29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14.3</v>
      </c>
      <c r="AS11" s="196">
        <v>23.99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119.82</v>
      </c>
      <c r="L12" s="196">
        <v>-95.34</v>
      </c>
      <c r="M12" s="196">
        <v>34.85</v>
      </c>
      <c r="N12" s="196">
        <v>1.87</v>
      </c>
      <c r="O12" s="196">
        <v>2.63</v>
      </c>
      <c r="P12" s="196">
        <v>0.88</v>
      </c>
      <c r="Q12" s="196">
        <v>4.21</v>
      </c>
      <c r="R12" s="196">
        <v>10.91</v>
      </c>
      <c r="S12" s="196">
        <v>11.59</v>
      </c>
      <c r="T12" s="196">
        <v>0</v>
      </c>
      <c r="U12" s="196">
        <v>2.23</v>
      </c>
      <c r="V12" s="196">
        <v>6.21</v>
      </c>
      <c r="W12" s="196">
        <v>9.84</v>
      </c>
      <c r="X12" s="196">
        <v>50.33</v>
      </c>
      <c r="Y12" s="196">
        <v>0</v>
      </c>
      <c r="Z12" s="196">
        <v>63.6</v>
      </c>
      <c r="AA12" s="196">
        <v>25</v>
      </c>
      <c r="AB12" s="196">
        <v>0</v>
      </c>
      <c r="AC12" s="196">
        <v>2.29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14.3</v>
      </c>
      <c r="AS12" s="196">
        <v>23.99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119.82</v>
      </c>
      <c r="L13" s="196">
        <v>-95.34</v>
      </c>
      <c r="M13" s="196">
        <v>34.85</v>
      </c>
      <c r="N13" s="196">
        <v>1.87</v>
      </c>
      <c r="O13" s="196">
        <v>2.63</v>
      </c>
      <c r="P13" s="196">
        <v>0.88</v>
      </c>
      <c r="Q13" s="196">
        <v>4.21</v>
      </c>
      <c r="R13" s="196">
        <v>10.91</v>
      </c>
      <c r="S13" s="196">
        <v>11.59</v>
      </c>
      <c r="T13" s="196">
        <v>0</v>
      </c>
      <c r="U13" s="196">
        <v>2.23</v>
      </c>
      <c r="V13" s="196">
        <v>6.21</v>
      </c>
      <c r="W13" s="196">
        <v>9.84</v>
      </c>
      <c r="X13" s="196">
        <v>50.33</v>
      </c>
      <c r="Y13" s="196">
        <v>0</v>
      </c>
      <c r="Z13" s="196">
        <v>64.38</v>
      </c>
      <c r="AA13" s="196">
        <v>25.16</v>
      </c>
      <c r="AB13" s="196">
        <v>0</v>
      </c>
      <c r="AC13" s="196">
        <v>2.29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14.3</v>
      </c>
      <c r="AS13" s="196">
        <v>23.99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119.82</v>
      </c>
      <c r="L14" s="196">
        <v>-95.34</v>
      </c>
      <c r="M14" s="196">
        <v>34.85</v>
      </c>
      <c r="N14" s="196">
        <v>1.87</v>
      </c>
      <c r="O14" s="196">
        <v>2.63</v>
      </c>
      <c r="P14" s="196">
        <v>0.88</v>
      </c>
      <c r="Q14" s="196">
        <v>4.21</v>
      </c>
      <c r="R14" s="196">
        <v>10.91</v>
      </c>
      <c r="S14" s="196">
        <v>11.59</v>
      </c>
      <c r="T14" s="196">
        <v>0</v>
      </c>
      <c r="U14" s="196">
        <v>2.23</v>
      </c>
      <c r="V14" s="196">
        <v>6.21</v>
      </c>
      <c r="W14" s="196">
        <v>9.84</v>
      </c>
      <c r="X14" s="196">
        <v>50.33</v>
      </c>
      <c r="Y14" s="196">
        <v>0</v>
      </c>
      <c r="Z14" s="196">
        <v>64.38</v>
      </c>
      <c r="AA14" s="196">
        <v>25.16</v>
      </c>
      <c r="AB14" s="196">
        <v>0</v>
      </c>
      <c r="AC14" s="196">
        <v>2.29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14.3</v>
      </c>
      <c r="AS14" s="196">
        <v>23.99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119.82</v>
      </c>
      <c r="L15" s="196">
        <v>-95.34</v>
      </c>
      <c r="M15" s="196">
        <v>45.17</v>
      </c>
      <c r="N15" s="196">
        <v>12.57</v>
      </c>
      <c r="O15" s="196">
        <v>2.63</v>
      </c>
      <c r="P15" s="196">
        <v>0.88</v>
      </c>
      <c r="Q15" s="196">
        <v>4.38</v>
      </c>
      <c r="R15" s="196">
        <v>13.8</v>
      </c>
      <c r="S15" s="196">
        <v>11.59</v>
      </c>
      <c r="T15" s="196">
        <v>0</v>
      </c>
      <c r="U15" s="196">
        <v>2.23</v>
      </c>
      <c r="V15" s="196">
        <v>6.32</v>
      </c>
      <c r="W15" s="196">
        <v>9.84</v>
      </c>
      <c r="X15" s="196">
        <v>50.33</v>
      </c>
      <c r="Y15" s="196">
        <v>0</v>
      </c>
      <c r="Z15" s="196">
        <v>64.38</v>
      </c>
      <c r="AA15" s="196">
        <v>25.44</v>
      </c>
      <c r="AB15" s="196">
        <v>0</v>
      </c>
      <c r="AC15" s="196">
        <v>2.29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14.3</v>
      </c>
      <c r="AS15" s="196">
        <v>23.99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119.82</v>
      </c>
      <c r="L16" s="196">
        <v>-95.34</v>
      </c>
      <c r="M16" s="196">
        <v>49.31</v>
      </c>
      <c r="N16" s="196">
        <v>13.32</v>
      </c>
      <c r="O16" s="196">
        <v>2.63</v>
      </c>
      <c r="P16" s="196">
        <v>0.88</v>
      </c>
      <c r="Q16" s="196">
        <v>4.38</v>
      </c>
      <c r="R16" s="196">
        <v>13.8</v>
      </c>
      <c r="S16" s="196">
        <v>11.59</v>
      </c>
      <c r="T16" s="196">
        <v>0</v>
      </c>
      <c r="U16" s="196">
        <v>2.23</v>
      </c>
      <c r="V16" s="196">
        <v>6.32</v>
      </c>
      <c r="W16" s="196">
        <v>9.84</v>
      </c>
      <c r="X16" s="196">
        <v>50.33</v>
      </c>
      <c r="Y16" s="196">
        <v>0</v>
      </c>
      <c r="Z16" s="196">
        <v>64.38</v>
      </c>
      <c r="AA16" s="196">
        <v>25.44</v>
      </c>
      <c r="AB16" s="196">
        <v>0</v>
      </c>
      <c r="AC16" s="196">
        <v>2.29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14.3</v>
      </c>
      <c r="AS16" s="196">
        <v>23.99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119.82</v>
      </c>
      <c r="L17" s="196">
        <v>-95.34</v>
      </c>
      <c r="M17" s="196">
        <v>49.31</v>
      </c>
      <c r="N17" s="196">
        <v>13.32</v>
      </c>
      <c r="O17" s="196">
        <v>2.63</v>
      </c>
      <c r="P17" s="196">
        <v>0.88</v>
      </c>
      <c r="Q17" s="196">
        <v>4.38</v>
      </c>
      <c r="R17" s="196">
        <v>13.8</v>
      </c>
      <c r="S17" s="196">
        <v>11.59</v>
      </c>
      <c r="T17" s="196">
        <v>0</v>
      </c>
      <c r="U17" s="196">
        <v>2.23</v>
      </c>
      <c r="V17" s="196">
        <v>6.32</v>
      </c>
      <c r="W17" s="196">
        <v>9.84</v>
      </c>
      <c r="X17" s="196">
        <v>50.33</v>
      </c>
      <c r="Y17" s="196">
        <v>0</v>
      </c>
      <c r="Z17" s="196">
        <v>64.38</v>
      </c>
      <c r="AA17" s="196">
        <v>25.44</v>
      </c>
      <c r="AB17" s="196">
        <v>0</v>
      </c>
      <c r="AC17" s="196">
        <v>2.29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14.3</v>
      </c>
      <c r="AS17" s="196">
        <v>23.99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119.82</v>
      </c>
      <c r="L18" s="196">
        <v>-95.34</v>
      </c>
      <c r="M18" s="196">
        <v>49.31</v>
      </c>
      <c r="N18" s="196">
        <v>13.32</v>
      </c>
      <c r="O18" s="196">
        <v>2.63</v>
      </c>
      <c r="P18" s="196">
        <v>0.88</v>
      </c>
      <c r="Q18" s="196">
        <v>4.38</v>
      </c>
      <c r="R18" s="196">
        <v>13.8</v>
      </c>
      <c r="S18" s="196">
        <v>11.59</v>
      </c>
      <c r="T18" s="196">
        <v>0</v>
      </c>
      <c r="U18" s="196">
        <v>2.23</v>
      </c>
      <c r="V18" s="196">
        <v>6.32</v>
      </c>
      <c r="W18" s="196">
        <v>9.84</v>
      </c>
      <c r="X18" s="196">
        <v>50.33</v>
      </c>
      <c r="Y18" s="196">
        <v>0</v>
      </c>
      <c r="Z18" s="196">
        <v>64.38</v>
      </c>
      <c r="AA18" s="196">
        <v>25.44</v>
      </c>
      <c r="AB18" s="196">
        <v>0</v>
      </c>
      <c r="AC18" s="196">
        <v>2.29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14.3</v>
      </c>
      <c r="AS18" s="196">
        <v>23.99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119.82</v>
      </c>
      <c r="L19" s="196">
        <v>-95.34</v>
      </c>
      <c r="M19" s="196">
        <v>39.67</v>
      </c>
      <c r="N19" s="196">
        <v>1.87</v>
      </c>
      <c r="O19" s="196">
        <v>2.63</v>
      </c>
      <c r="P19" s="196">
        <v>0.88</v>
      </c>
      <c r="Q19" s="196">
        <v>4.38</v>
      </c>
      <c r="R19" s="196">
        <v>13.8</v>
      </c>
      <c r="S19" s="196">
        <v>11.59</v>
      </c>
      <c r="T19" s="196">
        <v>0</v>
      </c>
      <c r="U19" s="196">
        <v>2.23</v>
      </c>
      <c r="V19" s="196">
        <v>6.32</v>
      </c>
      <c r="W19" s="196">
        <v>9.84</v>
      </c>
      <c r="X19" s="196">
        <v>50.33</v>
      </c>
      <c r="Y19" s="196">
        <v>0</v>
      </c>
      <c r="Z19" s="196">
        <v>64.38</v>
      </c>
      <c r="AA19" s="196">
        <v>25.44</v>
      </c>
      <c r="AB19" s="196">
        <v>0</v>
      </c>
      <c r="AC19" s="196">
        <v>2.29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15.56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14.3</v>
      </c>
      <c r="AS19" s="196">
        <v>23.99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119.82</v>
      </c>
      <c r="L20" s="196">
        <v>-95.34</v>
      </c>
      <c r="M20" s="196">
        <v>2.29</v>
      </c>
      <c r="N20" s="196">
        <v>1.87</v>
      </c>
      <c r="O20" s="196">
        <v>2.63</v>
      </c>
      <c r="P20" s="196">
        <v>0.88</v>
      </c>
      <c r="Q20" s="196">
        <v>4.38</v>
      </c>
      <c r="R20" s="196">
        <v>13.8</v>
      </c>
      <c r="S20" s="196">
        <v>11.59</v>
      </c>
      <c r="T20" s="196">
        <v>0</v>
      </c>
      <c r="U20" s="196">
        <v>2.23</v>
      </c>
      <c r="V20" s="196">
        <v>6.32</v>
      </c>
      <c r="W20" s="196">
        <v>9.84</v>
      </c>
      <c r="X20" s="196">
        <v>50.33</v>
      </c>
      <c r="Y20" s="196">
        <v>0</v>
      </c>
      <c r="Z20" s="196">
        <v>64.38</v>
      </c>
      <c r="AA20" s="196">
        <v>25.44</v>
      </c>
      <c r="AB20" s="196">
        <v>0</v>
      </c>
      <c r="AC20" s="196">
        <v>2.29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15.56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14.3</v>
      </c>
      <c r="AS20" s="196">
        <v>23.99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119.82</v>
      </c>
      <c r="L21" s="196">
        <v>-95.34</v>
      </c>
      <c r="M21" s="196">
        <v>2.29</v>
      </c>
      <c r="N21" s="196">
        <v>1.87</v>
      </c>
      <c r="O21" s="196">
        <v>2.63</v>
      </c>
      <c r="P21" s="196">
        <v>0.88</v>
      </c>
      <c r="Q21" s="196">
        <v>4.38</v>
      </c>
      <c r="R21" s="196">
        <v>13.8</v>
      </c>
      <c r="S21" s="196">
        <v>11.59</v>
      </c>
      <c r="T21" s="196">
        <v>0</v>
      </c>
      <c r="U21" s="196">
        <v>2.23</v>
      </c>
      <c r="V21" s="196">
        <v>6.32</v>
      </c>
      <c r="W21" s="196">
        <v>4.0599999999999996</v>
      </c>
      <c r="X21" s="196">
        <v>45.51</v>
      </c>
      <c r="Y21" s="196">
        <v>0</v>
      </c>
      <c r="Z21" s="196">
        <v>64.38</v>
      </c>
      <c r="AA21" s="196">
        <v>25.44</v>
      </c>
      <c r="AB21" s="196">
        <v>0</v>
      </c>
      <c r="AC21" s="196">
        <v>2.29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15.56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14.3</v>
      </c>
      <c r="AS21" s="196">
        <v>23.99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119.82</v>
      </c>
      <c r="L22" s="196">
        <v>-95.34</v>
      </c>
      <c r="M22" s="196">
        <v>2.29</v>
      </c>
      <c r="N22" s="196">
        <v>1.87</v>
      </c>
      <c r="O22" s="196">
        <v>2.63</v>
      </c>
      <c r="P22" s="196">
        <v>0.88</v>
      </c>
      <c r="Q22" s="196">
        <v>4.38</v>
      </c>
      <c r="R22" s="196">
        <v>13.8</v>
      </c>
      <c r="S22" s="196">
        <v>11.59</v>
      </c>
      <c r="T22" s="196">
        <v>0</v>
      </c>
      <c r="U22" s="196">
        <v>2.23</v>
      </c>
      <c r="V22" s="196">
        <v>6.32</v>
      </c>
      <c r="W22" s="196">
        <v>0.53</v>
      </c>
      <c r="X22" s="196">
        <v>21.41</v>
      </c>
      <c r="Y22" s="196">
        <v>0</v>
      </c>
      <c r="Z22" s="196">
        <v>64.38</v>
      </c>
      <c r="AA22" s="196">
        <v>25.44</v>
      </c>
      <c r="AB22" s="196">
        <v>0</v>
      </c>
      <c r="AC22" s="196">
        <v>2.29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15.56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14.3</v>
      </c>
      <c r="AS22" s="196">
        <v>23.99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119.82</v>
      </c>
      <c r="L23" s="196">
        <v>-95.34</v>
      </c>
      <c r="M23" s="196">
        <v>2.29</v>
      </c>
      <c r="N23" s="196">
        <v>1.87</v>
      </c>
      <c r="O23" s="196">
        <v>2.63</v>
      </c>
      <c r="P23" s="196">
        <v>0.88</v>
      </c>
      <c r="Q23" s="196">
        <v>4.38</v>
      </c>
      <c r="R23" s="196">
        <v>13.8</v>
      </c>
      <c r="S23" s="196">
        <v>11.59</v>
      </c>
      <c r="T23" s="196">
        <v>0</v>
      </c>
      <c r="U23" s="196">
        <v>2.23</v>
      </c>
      <c r="V23" s="196">
        <v>6.32</v>
      </c>
      <c r="W23" s="196">
        <v>0.53</v>
      </c>
      <c r="X23" s="196">
        <v>3.95</v>
      </c>
      <c r="Y23" s="196">
        <v>0</v>
      </c>
      <c r="Z23" s="196">
        <v>45.1</v>
      </c>
      <c r="AA23" s="196">
        <v>25.68</v>
      </c>
      <c r="AB23" s="196">
        <v>0</v>
      </c>
      <c r="AC23" s="196">
        <v>2.29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15.56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14.3</v>
      </c>
      <c r="AS23" s="196">
        <v>23.99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119.82</v>
      </c>
      <c r="L24" s="196">
        <v>-95.34</v>
      </c>
      <c r="M24" s="196">
        <v>2.29</v>
      </c>
      <c r="N24" s="196">
        <v>1.87</v>
      </c>
      <c r="O24" s="196">
        <v>2.63</v>
      </c>
      <c r="P24" s="196">
        <v>0.88</v>
      </c>
      <c r="Q24" s="196">
        <v>4.38</v>
      </c>
      <c r="R24" s="196">
        <v>13.8</v>
      </c>
      <c r="S24" s="196">
        <v>11.59</v>
      </c>
      <c r="T24" s="196">
        <v>0</v>
      </c>
      <c r="U24" s="196">
        <v>2.23</v>
      </c>
      <c r="V24" s="196">
        <v>0.33</v>
      </c>
      <c r="W24" s="196">
        <v>0.53</v>
      </c>
      <c r="X24" s="196">
        <v>2.33</v>
      </c>
      <c r="Y24" s="196">
        <v>0</v>
      </c>
      <c r="Z24" s="196">
        <v>4.3899999999999997</v>
      </c>
      <c r="AA24" s="196">
        <v>25.68</v>
      </c>
      <c r="AB24" s="196">
        <v>0</v>
      </c>
      <c r="AC24" s="196">
        <v>2.29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15.56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14.3</v>
      </c>
      <c r="AS24" s="196">
        <v>23.99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90.9</v>
      </c>
      <c r="L25" s="196">
        <v>-95.34</v>
      </c>
      <c r="M25" s="196">
        <v>2.29</v>
      </c>
      <c r="N25" s="196">
        <v>1.87</v>
      </c>
      <c r="O25" s="196">
        <v>2.63</v>
      </c>
      <c r="P25" s="196">
        <v>0.88</v>
      </c>
      <c r="Q25" s="196">
        <v>4.38</v>
      </c>
      <c r="R25" s="196">
        <v>1.71</v>
      </c>
      <c r="S25" s="196">
        <v>11.59</v>
      </c>
      <c r="T25" s="196">
        <v>0</v>
      </c>
      <c r="U25" s="196">
        <v>2.23</v>
      </c>
      <c r="V25" s="196">
        <v>0.33</v>
      </c>
      <c r="W25" s="196">
        <v>0.53</v>
      </c>
      <c r="X25" s="196">
        <v>2.33</v>
      </c>
      <c r="Y25" s="196">
        <v>0</v>
      </c>
      <c r="Z25" s="196">
        <v>4.3899999999999997</v>
      </c>
      <c r="AA25" s="196">
        <v>1.43</v>
      </c>
      <c r="AB25" s="196">
        <v>0</v>
      </c>
      <c r="AC25" s="196">
        <v>2.29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15.56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14.3</v>
      </c>
      <c r="AS25" s="196">
        <v>23.99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47.52</v>
      </c>
      <c r="L26" s="196">
        <v>-95.34</v>
      </c>
      <c r="M26" s="196">
        <v>2.29</v>
      </c>
      <c r="N26" s="196">
        <v>1.87</v>
      </c>
      <c r="O26" s="196">
        <v>2.63</v>
      </c>
      <c r="P26" s="196">
        <v>0.88</v>
      </c>
      <c r="Q26" s="196">
        <v>0.32</v>
      </c>
      <c r="R26" s="196">
        <v>0.67</v>
      </c>
      <c r="S26" s="196">
        <v>11.59</v>
      </c>
      <c r="T26" s="196">
        <v>0</v>
      </c>
      <c r="U26" s="196">
        <v>2.23</v>
      </c>
      <c r="V26" s="196">
        <v>0.33</v>
      </c>
      <c r="W26" s="196">
        <v>0.53</v>
      </c>
      <c r="X26" s="196">
        <v>3.7</v>
      </c>
      <c r="Y26" s="196">
        <v>0</v>
      </c>
      <c r="Z26" s="196">
        <v>4.3899999999999997</v>
      </c>
      <c r="AA26" s="196">
        <v>1.42</v>
      </c>
      <c r="AB26" s="196">
        <v>0</v>
      </c>
      <c r="AC26" s="196">
        <v>2.1800000000000002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15.56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14.3</v>
      </c>
      <c r="AS26" s="196">
        <v>23.99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17.760000000000002</v>
      </c>
      <c r="L27" s="196">
        <v>-94.51</v>
      </c>
      <c r="M27" s="196">
        <v>2.29</v>
      </c>
      <c r="N27" s="196">
        <v>1.87</v>
      </c>
      <c r="O27" s="196">
        <v>2.63</v>
      </c>
      <c r="P27" s="196">
        <v>0.88</v>
      </c>
      <c r="Q27" s="196">
        <v>0.32</v>
      </c>
      <c r="R27" s="196">
        <v>0.67</v>
      </c>
      <c r="S27" s="196">
        <v>11.59</v>
      </c>
      <c r="T27" s="196">
        <v>0</v>
      </c>
      <c r="U27" s="196">
        <v>2.23</v>
      </c>
      <c r="V27" s="196">
        <v>0.33</v>
      </c>
      <c r="W27" s="196">
        <v>0.53</v>
      </c>
      <c r="X27" s="196">
        <v>2.33</v>
      </c>
      <c r="Y27" s="196">
        <v>0</v>
      </c>
      <c r="Z27" s="196">
        <v>4.3899999999999997</v>
      </c>
      <c r="AA27" s="196">
        <v>1.42</v>
      </c>
      <c r="AB27" s="196">
        <v>0</v>
      </c>
      <c r="AC27" s="196">
        <v>2.1800000000000002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15.56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14.07</v>
      </c>
      <c r="AS27" s="196">
        <v>23.9</v>
      </c>
      <c r="AT27" s="196">
        <v>40.43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9.15</v>
      </c>
      <c r="L28" s="196">
        <v>-93.79</v>
      </c>
      <c r="M28" s="196">
        <v>2.29</v>
      </c>
      <c r="N28" s="196">
        <v>1.87</v>
      </c>
      <c r="O28" s="196">
        <v>2.63</v>
      </c>
      <c r="P28" s="196">
        <v>0.88</v>
      </c>
      <c r="Q28" s="196">
        <v>0.32</v>
      </c>
      <c r="R28" s="196">
        <v>0.67</v>
      </c>
      <c r="S28" s="196">
        <v>11.59</v>
      </c>
      <c r="T28" s="196">
        <v>0</v>
      </c>
      <c r="U28" s="196">
        <v>2.23</v>
      </c>
      <c r="V28" s="196">
        <v>0.32</v>
      </c>
      <c r="W28" s="196">
        <v>0.53</v>
      </c>
      <c r="X28" s="196">
        <v>2.33</v>
      </c>
      <c r="Y28" s="196">
        <v>0</v>
      </c>
      <c r="Z28" s="196">
        <v>4.3899999999999997</v>
      </c>
      <c r="AA28" s="196">
        <v>1.42</v>
      </c>
      <c r="AB28" s="196">
        <v>0</v>
      </c>
      <c r="AC28" s="196">
        <v>2.1800000000000002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15.56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14.07</v>
      </c>
      <c r="AS28" s="196">
        <v>23.9</v>
      </c>
      <c r="AT28" s="196">
        <v>40.43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9.15</v>
      </c>
      <c r="L29" s="196">
        <v>-93.28</v>
      </c>
      <c r="M29" s="196">
        <v>2.29</v>
      </c>
      <c r="N29" s="196">
        <v>1.87</v>
      </c>
      <c r="O29" s="196">
        <v>2.63</v>
      </c>
      <c r="P29" s="196">
        <v>0.88</v>
      </c>
      <c r="Q29" s="196">
        <v>0.32</v>
      </c>
      <c r="R29" s="196">
        <v>0.67</v>
      </c>
      <c r="S29" s="196">
        <v>11.59</v>
      </c>
      <c r="T29" s="196">
        <v>0</v>
      </c>
      <c r="U29" s="196">
        <v>2.23</v>
      </c>
      <c r="V29" s="196">
        <v>0.32</v>
      </c>
      <c r="W29" s="196">
        <v>0.53</v>
      </c>
      <c r="X29" s="196">
        <v>2.33</v>
      </c>
      <c r="Y29" s="196">
        <v>0</v>
      </c>
      <c r="Z29" s="196">
        <v>4.3899999999999997</v>
      </c>
      <c r="AA29" s="196">
        <v>1.42</v>
      </c>
      <c r="AB29" s="196">
        <v>0</v>
      </c>
      <c r="AC29" s="196">
        <v>2.1800000000000002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15.56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14.07</v>
      </c>
      <c r="AS29" s="196">
        <v>23.9</v>
      </c>
      <c r="AT29" s="196">
        <v>40.43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9.15</v>
      </c>
      <c r="L30" s="196">
        <v>-93.28</v>
      </c>
      <c r="M30" s="196">
        <v>2.29</v>
      </c>
      <c r="N30" s="196">
        <v>1.87</v>
      </c>
      <c r="O30" s="196">
        <v>2.63</v>
      </c>
      <c r="P30" s="196">
        <v>0.88</v>
      </c>
      <c r="Q30" s="196">
        <v>0.32</v>
      </c>
      <c r="R30" s="196">
        <v>0.67</v>
      </c>
      <c r="S30" s="196">
        <v>11.59</v>
      </c>
      <c r="T30" s="196">
        <v>0</v>
      </c>
      <c r="U30" s="196">
        <v>2.23</v>
      </c>
      <c r="V30" s="196">
        <v>0.32</v>
      </c>
      <c r="W30" s="196">
        <v>0.53</v>
      </c>
      <c r="X30" s="196">
        <v>2.33</v>
      </c>
      <c r="Y30" s="196">
        <v>0</v>
      </c>
      <c r="Z30" s="196">
        <v>4.3899999999999997</v>
      </c>
      <c r="AA30" s="196">
        <v>1.42</v>
      </c>
      <c r="AB30" s="196">
        <v>0</v>
      </c>
      <c r="AC30" s="196">
        <v>1.75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15.56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14.07</v>
      </c>
      <c r="AS30" s="196">
        <v>23.9</v>
      </c>
      <c r="AT30" s="196">
        <v>40.43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9.15</v>
      </c>
      <c r="L31" s="196">
        <v>-92.57</v>
      </c>
      <c r="M31" s="196">
        <v>2.29</v>
      </c>
      <c r="N31" s="196">
        <v>1.87</v>
      </c>
      <c r="O31" s="196">
        <v>2.63</v>
      </c>
      <c r="P31" s="196">
        <v>0.88</v>
      </c>
      <c r="Q31" s="196">
        <v>0.32</v>
      </c>
      <c r="R31" s="196">
        <v>0.67</v>
      </c>
      <c r="S31" s="196">
        <v>11.59</v>
      </c>
      <c r="T31" s="196">
        <v>0</v>
      </c>
      <c r="U31" s="196">
        <v>2.23</v>
      </c>
      <c r="V31" s="196">
        <v>0.32</v>
      </c>
      <c r="W31" s="196">
        <v>0.53</v>
      </c>
      <c r="X31" s="196">
        <v>2.33</v>
      </c>
      <c r="Y31" s="196">
        <v>0</v>
      </c>
      <c r="Z31" s="196">
        <v>4.3899999999999997</v>
      </c>
      <c r="AA31" s="196">
        <v>1.42</v>
      </c>
      <c r="AB31" s="196">
        <v>0</v>
      </c>
      <c r="AC31" s="196">
        <v>1.75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15.56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14.07</v>
      </c>
      <c r="AS31" s="196">
        <v>23.9</v>
      </c>
      <c r="AT31" s="196">
        <v>40.43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9.15</v>
      </c>
      <c r="L32" s="196">
        <v>-92.57</v>
      </c>
      <c r="M32" s="196">
        <v>2.29</v>
      </c>
      <c r="N32" s="196">
        <v>1.87</v>
      </c>
      <c r="O32" s="196">
        <v>2.63</v>
      </c>
      <c r="P32" s="196">
        <v>0.88</v>
      </c>
      <c r="Q32" s="196">
        <v>0.32</v>
      </c>
      <c r="R32" s="196">
        <v>0.67</v>
      </c>
      <c r="S32" s="196">
        <v>11.59</v>
      </c>
      <c r="T32" s="196">
        <v>0</v>
      </c>
      <c r="U32" s="196">
        <v>2.23</v>
      </c>
      <c r="V32" s="196">
        <v>0.32</v>
      </c>
      <c r="W32" s="196">
        <v>0.53</v>
      </c>
      <c r="X32" s="196">
        <v>2.33</v>
      </c>
      <c r="Y32" s="196">
        <v>0</v>
      </c>
      <c r="Z32" s="196">
        <v>4.3899999999999997</v>
      </c>
      <c r="AA32" s="196">
        <v>1.42</v>
      </c>
      <c r="AB32" s="196">
        <v>0</v>
      </c>
      <c r="AC32" s="196">
        <v>1.75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15.56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14.07</v>
      </c>
      <c r="AS32" s="196">
        <v>23.9</v>
      </c>
      <c r="AT32" s="196">
        <v>40.43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9.15</v>
      </c>
      <c r="L33" s="196">
        <v>-92.57</v>
      </c>
      <c r="M33" s="196">
        <v>2.29</v>
      </c>
      <c r="N33" s="196">
        <v>1.87</v>
      </c>
      <c r="O33" s="196">
        <v>2.63</v>
      </c>
      <c r="P33" s="196">
        <v>0.88</v>
      </c>
      <c r="Q33" s="196">
        <v>0.32</v>
      </c>
      <c r="R33" s="196">
        <v>0.67</v>
      </c>
      <c r="S33" s="196">
        <v>11.59</v>
      </c>
      <c r="T33" s="196">
        <v>0</v>
      </c>
      <c r="U33" s="196">
        <v>2.23</v>
      </c>
      <c r="V33" s="196">
        <v>0.32</v>
      </c>
      <c r="W33" s="196">
        <v>0.53</v>
      </c>
      <c r="X33" s="196">
        <v>2.33</v>
      </c>
      <c r="Y33" s="196">
        <v>0</v>
      </c>
      <c r="Z33" s="196">
        <v>4.3899999999999997</v>
      </c>
      <c r="AA33" s="196">
        <v>1.42</v>
      </c>
      <c r="AB33" s="196">
        <v>0</v>
      </c>
      <c r="AC33" s="196">
        <v>1.75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15.56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14.07</v>
      </c>
      <c r="AS33" s="196">
        <v>23.9</v>
      </c>
      <c r="AT33" s="196">
        <v>40.43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9.15</v>
      </c>
      <c r="L34" s="196">
        <v>-91.5</v>
      </c>
      <c r="M34" s="196">
        <v>2.29</v>
      </c>
      <c r="N34" s="196">
        <v>1.87</v>
      </c>
      <c r="O34" s="196">
        <v>2.63</v>
      </c>
      <c r="P34" s="196">
        <v>0.88</v>
      </c>
      <c r="Q34" s="196">
        <v>0.32</v>
      </c>
      <c r="R34" s="196">
        <v>0.67</v>
      </c>
      <c r="S34" s="196">
        <v>11.59</v>
      </c>
      <c r="T34" s="196">
        <v>0</v>
      </c>
      <c r="U34" s="196">
        <v>2.23</v>
      </c>
      <c r="V34" s="196">
        <v>0.32</v>
      </c>
      <c r="W34" s="196">
        <v>0.53</v>
      </c>
      <c r="X34" s="196">
        <v>2.33</v>
      </c>
      <c r="Y34" s="196">
        <v>0</v>
      </c>
      <c r="Z34" s="196">
        <v>4.3899999999999997</v>
      </c>
      <c r="AA34" s="196">
        <v>1.42</v>
      </c>
      <c r="AB34" s="196">
        <v>0</v>
      </c>
      <c r="AC34" s="196">
        <v>1.75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15.56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14.07</v>
      </c>
      <c r="AS34" s="196">
        <v>23.9</v>
      </c>
      <c r="AT34" s="196">
        <v>40.43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9.15</v>
      </c>
      <c r="L35" s="196">
        <v>-144.62</v>
      </c>
      <c r="M35" s="196">
        <v>2.29</v>
      </c>
      <c r="N35" s="196">
        <v>1.87</v>
      </c>
      <c r="O35" s="196">
        <v>2.63</v>
      </c>
      <c r="P35" s="196">
        <v>0.88</v>
      </c>
      <c r="Q35" s="196">
        <v>0.32</v>
      </c>
      <c r="R35" s="196">
        <v>0.67</v>
      </c>
      <c r="S35" s="196">
        <v>11.59</v>
      </c>
      <c r="T35" s="196">
        <v>0</v>
      </c>
      <c r="U35" s="196">
        <v>2.23</v>
      </c>
      <c r="V35" s="196">
        <v>0.32</v>
      </c>
      <c r="W35" s="196">
        <v>0.53</v>
      </c>
      <c r="X35" s="196">
        <v>2.33</v>
      </c>
      <c r="Y35" s="196">
        <v>0</v>
      </c>
      <c r="Z35" s="196">
        <v>4.3899999999999997</v>
      </c>
      <c r="AA35" s="196">
        <v>1.42</v>
      </c>
      <c r="AB35" s="196">
        <v>0</v>
      </c>
      <c r="AC35" s="196">
        <v>1.75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15.56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14.07</v>
      </c>
      <c r="AS35" s="196">
        <v>23.9</v>
      </c>
      <c r="AT35" s="196">
        <v>40.43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9.15</v>
      </c>
      <c r="L36" s="196">
        <v>-183.19</v>
      </c>
      <c r="M36" s="196">
        <v>2.29</v>
      </c>
      <c r="N36" s="196">
        <v>1.87</v>
      </c>
      <c r="O36" s="196">
        <v>2.63</v>
      </c>
      <c r="P36" s="196">
        <v>0.88</v>
      </c>
      <c r="Q36" s="196">
        <v>0.32</v>
      </c>
      <c r="R36" s="196">
        <v>0.67</v>
      </c>
      <c r="S36" s="196">
        <v>11.59</v>
      </c>
      <c r="T36" s="196">
        <v>0</v>
      </c>
      <c r="U36" s="196">
        <v>2.23</v>
      </c>
      <c r="V36" s="196">
        <v>0.32</v>
      </c>
      <c r="W36" s="196">
        <v>0.53</v>
      </c>
      <c r="X36" s="196">
        <v>2.33</v>
      </c>
      <c r="Y36" s="196">
        <v>0</v>
      </c>
      <c r="Z36" s="196">
        <v>4.3899999999999997</v>
      </c>
      <c r="AA36" s="196">
        <v>1.42</v>
      </c>
      <c r="AB36" s="196">
        <v>0</v>
      </c>
      <c r="AC36" s="196">
        <v>1.75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15.56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14.07</v>
      </c>
      <c r="AS36" s="196">
        <v>23.9</v>
      </c>
      <c r="AT36" s="196">
        <v>40.43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9.15</v>
      </c>
      <c r="L37" s="196">
        <v>-170</v>
      </c>
      <c r="M37" s="196">
        <v>2.29</v>
      </c>
      <c r="N37" s="196">
        <v>1.87</v>
      </c>
      <c r="O37" s="196">
        <v>2.63</v>
      </c>
      <c r="P37" s="196">
        <v>0.88</v>
      </c>
      <c r="Q37" s="196">
        <v>0.32</v>
      </c>
      <c r="R37" s="196">
        <v>0.67</v>
      </c>
      <c r="S37" s="196">
        <v>11.59</v>
      </c>
      <c r="T37" s="196">
        <v>0</v>
      </c>
      <c r="U37" s="196">
        <v>2.23</v>
      </c>
      <c r="V37" s="196">
        <v>0.32</v>
      </c>
      <c r="W37" s="196">
        <v>0.53</v>
      </c>
      <c r="X37" s="196">
        <v>2.33</v>
      </c>
      <c r="Y37" s="196">
        <v>0</v>
      </c>
      <c r="Z37" s="196">
        <v>4.3899999999999997</v>
      </c>
      <c r="AA37" s="196">
        <v>1.42</v>
      </c>
      <c r="AB37" s="196">
        <v>0</v>
      </c>
      <c r="AC37" s="196">
        <v>2.1800000000000002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15.56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14.07</v>
      </c>
      <c r="AS37" s="196">
        <v>23.9</v>
      </c>
      <c r="AT37" s="196">
        <v>40.43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9.15</v>
      </c>
      <c r="L38" s="196">
        <v>-173.73</v>
      </c>
      <c r="M38" s="196">
        <v>2.29</v>
      </c>
      <c r="N38" s="196">
        <v>1.87</v>
      </c>
      <c r="O38" s="196">
        <v>2.63</v>
      </c>
      <c r="P38" s="196">
        <v>0.88</v>
      </c>
      <c r="Q38" s="196">
        <v>0.32</v>
      </c>
      <c r="R38" s="196">
        <v>0.67</v>
      </c>
      <c r="S38" s="196">
        <v>11.59</v>
      </c>
      <c r="T38" s="196">
        <v>0</v>
      </c>
      <c r="U38" s="196">
        <v>2.23</v>
      </c>
      <c r="V38" s="196">
        <v>0.32</v>
      </c>
      <c r="W38" s="196">
        <v>0.53</v>
      </c>
      <c r="X38" s="196">
        <v>2.33</v>
      </c>
      <c r="Y38" s="196">
        <v>0</v>
      </c>
      <c r="Z38" s="196">
        <v>4.3899999999999997</v>
      </c>
      <c r="AA38" s="196">
        <v>1.42</v>
      </c>
      <c r="AB38" s="196">
        <v>0</v>
      </c>
      <c r="AC38" s="196">
        <v>2.1800000000000002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15.56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14.07</v>
      </c>
      <c r="AS38" s="196">
        <v>23.9</v>
      </c>
      <c r="AT38" s="196">
        <v>40.43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9.15</v>
      </c>
      <c r="L39" s="196">
        <v>-173.73</v>
      </c>
      <c r="M39" s="196">
        <v>2.29</v>
      </c>
      <c r="N39" s="196">
        <v>1.87</v>
      </c>
      <c r="O39" s="196">
        <v>2.63</v>
      </c>
      <c r="P39" s="196">
        <v>0.88</v>
      </c>
      <c r="Q39" s="196">
        <v>0.32</v>
      </c>
      <c r="R39" s="196">
        <v>0.67</v>
      </c>
      <c r="S39" s="196">
        <v>11.59</v>
      </c>
      <c r="T39" s="196">
        <v>0</v>
      </c>
      <c r="U39" s="196">
        <v>2.23</v>
      </c>
      <c r="V39" s="196">
        <v>0.32</v>
      </c>
      <c r="W39" s="196">
        <v>0.53</v>
      </c>
      <c r="X39" s="196">
        <v>2.33</v>
      </c>
      <c r="Y39" s="196">
        <v>0</v>
      </c>
      <c r="Z39" s="196">
        <v>4.3899999999999997</v>
      </c>
      <c r="AA39" s="196">
        <v>1.42</v>
      </c>
      <c r="AB39" s="196">
        <v>0</v>
      </c>
      <c r="AC39" s="196">
        <v>2.1800000000000002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15.56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14.07</v>
      </c>
      <c r="AS39" s="196">
        <v>23.9</v>
      </c>
      <c r="AT39" s="196">
        <v>40.43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9.15</v>
      </c>
      <c r="L40" s="196">
        <v>-173.73</v>
      </c>
      <c r="M40" s="196">
        <v>2.29</v>
      </c>
      <c r="N40" s="196">
        <v>1.87</v>
      </c>
      <c r="O40" s="196">
        <v>2.63</v>
      </c>
      <c r="P40" s="196">
        <v>0.88</v>
      </c>
      <c r="Q40" s="196">
        <v>0.32</v>
      </c>
      <c r="R40" s="196">
        <v>0.67</v>
      </c>
      <c r="S40" s="196">
        <v>11.59</v>
      </c>
      <c r="T40" s="196">
        <v>0</v>
      </c>
      <c r="U40" s="196">
        <v>2.23</v>
      </c>
      <c r="V40" s="196">
        <v>0.32</v>
      </c>
      <c r="W40" s="196">
        <v>0.53</v>
      </c>
      <c r="X40" s="196">
        <v>2.33</v>
      </c>
      <c r="Y40" s="196">
        <v>0</v>
      </c>
      <c r="Z40" s="196">
        <v>4.3899999999999997</v>
      </c>
      <c r="AA40" s="196">
        <v>1.42</v>
      </c>
      <c r="AB40" s="196">
        <v>0</v>
      </c>
      <c r="AC40" s="196">
        <v>2.1800000000000002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19.89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14.07</v>
      </c>
      <c r="AS40" s="196">
        <v>23.9</v>
      </c>
      <c r="AT40" s="196">
        <v>40.43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9.15</v>
      </c>
      <c r="L41" s="196">
        <v>-173.73</v>
      </c>
      <c r="M41" s="196">
        <v>2.29</v>
      </c>
      <c r="N41" s="196">
        <v>1.87</v>
      </c>
      <c r="O41" s="196">
        <v>2.63</v>
      </c>
      <c r="P41" s="196">
        <v>0.88</v>
      </c>
      <c r="Q41" s="196">
        <v>0.32</v>
      </c>
      <c r="R41" s="196">
        <v>0.67</v>
      </c>
      <c r="S41" s="196">
        <v>11.59</v>
      </c>
      <c r="T41" s="196">
        <v>0</v>
      </c>
      <c r="U41" s="196">
        <v>2.23</v>
      </c>
      <c r="V41" s="196">
        <v>0.32</v>
      </c>
      <c r="W41" s="196">
        <v>0.53</v>
      </c>
      <c r="X41" s="196">
        <v>2.33</v>
      </c>
      <c r="Y41" s="196">
        <v>0</v>
      </c>
      <c r="Z41" s="196">
        <v>4.3899999999999997</v>
      </c>
      <c r="AA41" s="196">
        <v>1.42</v>
      </c>
      <c r="AB41" s="196">
        <v>0</v>
      </c>
      <c r="AC41" s="196">
        <v>6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19.89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14.07</v>
      </c>
      <c r="AS41" s="196">
        <v>23.85</v>
      </c>
      <c r="AT41" s="196">
        <v>40.43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9.15</v>
      </c>
      <c r="L42" s="196">
        <v>-144.80000000000001</v>
      </c>
      <c r="M42" s="196">
        <v>2.29</v>
      </c>
      <c r="N42" s="196">
        <v>1.87</v>
      </c>
      <c r="O42" s="196">
        <v>2.63</v>
      </c>
      <c r="P42" s="196">
        <v>0.88</v>
      </c>
      <c r="Q42" s="196">
        <v>0.32</v>
      </c>
      <c r="R42" s="196">
        <v>0.67</v>
      </c>
      <c r="S42" s="196">
        <v>11.59</v>
      </c>
      <c r="T42" s="196">
        <v>0</v>
      </c>
      <c r="U42" s="196">
        <v>2.23</v>
      </c>
      <c r="V42" s="196">
        <v>0.32</v>
      </c>
      <c r="W42" s="196">
        <v>0.53</v>
      </c>
      <c r="X42" s="196">
        <v>2.33</v>
      </c>
      <c r="Y42" s="196">
        <v>0</v>
      </c>
      <c r="Z42" s="196">
        <v>4.3899999999999997</v>
      </c>
      <c r="AA42" s="196">
        <v>1.42</v>
      </c>
      <c r="AB42" s="196">
        <v>0</v>
      </c>
      <c r="AC42" s="196">
        <v>6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19.89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14.07</v>
      </c>
      <c r="AS42" s="196">
        <v>23.85</v>
      </c>
      <c r="AT42" s="196">
        <v>40.43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9.15</v>
      </c>
      <c r="L43" s="196">
        <v>-134.97999999999999</v>
      </c>
      <c r="M43" s="196">
        <v>2.29</v>
      </c>
      <c r="N43" s="196">
        <v>1.87</v>
      </c>
      <c r="O43" s="196">
        <v>2.63</v>
      </c>
      <c r="P43" s="196">
        <v>0.88</v>
      </c>
      <c r="Q43" s="196">
        <v>0.33</v>
      </c>
      <c r="R43" s="196">
        <v>0.32</v>
      </c>
      <c r="S43" s="196">
        <v>11.59</v>
      </c>
      <c r="T43" s="196">
        <v>0</v>
      </c>
      <c r="U43" s="196">
        <v>2.23</v>
      </c>
      <c r="V43" s="196">
        <v>0.32</v>
      </c>
      <c r="W43" s="196">
        <v>0.53</v>
      </c>
      <c r="X43" s="196">
        <v>2.33</v>
      </c>
      <c r="Y43" s="196">
        <v>0</v>
      </c>
      <c r="Z43" s="196">
        <v>4.3899999999999997</v>
      </c>
      <c r="AA43" s="196">
        <v>1.42</v>
      </c>
      <c r="AB43" s="196">
        <v>0</v>
      </c>
      <c r="AC43" s="196">
        <v>2.1800000000000002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20.02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14.07</v>
      </c>
      <c r="AS43" s="196">
        <v>23.7</v>
      </c>
      <c r="AT43" s="196">
        <v>40.43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9.15</v>
      </c>
      <c r="L44" s="196">
        <v>-115.69</v>
      </c>
      <c r="M44" s="196">
        <v>2.29</v>
      </c>
      <c r="N44" s="196">
        <v>1.87</v>
      </c>
      <c r="O44" s="196">
        <v>2.63</v>
      </c>
      <c r="P44" s="196">
        <v>0.88</v>
      </c>
      <c r="Q44" s="196">
        <v>0.33</v>
      </c>
      <c r="R44" s="196">
        <v>0.32</v>
      </c>
      <c r="S44" s="196">
        <v>11.59</v>
      </c>
      <c r="T44" s="196">
        <v>0</v>
      </c>
      <c r="U44" s="196">
        <v>2.23</v>
      </c>
      <c r="V44" s="196">
        <v>0.32</v>
      </c>
      <c r="W44" s="196">
        <v>0.53</v>
      </c>
      <c r="X44" s="196">
        <v>2.33</v>
      </c>
      <c r="Y44" s="196">
        <v>0</v>
      </c>
      <c r="Z44" s="196">
        <v>4.3899999999999997</v>
      </c>
      <c r="AA44" s="196">
        <v>1.42</v>
      </c>
      <c r="AB44" s="196">
        <v>0</v>
      </c>
      <c r="AC44" s="196">
        <v>2.1800000000000002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20.02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14.07</v>
      </c>
      <c r="AS44" s="196">
        <v>23.7</v>
      </c>
      <c r="AT44" s="196">
        <v>40.43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9.15</v>
      </c>
      <c r="L45" s="196">
        <v>-115.69</v>
      </c>
      <c r="M45" s="196">
        <v>2.29</v>
      </c>
      <c r="N45" s="196">
        <v>1.87</v>
      </c>
      <c r="O45" s="196">
        <v>2.63</v>
      </c>
      <c r="P45" s="196">
        <v>0.88</v>
      </c>
      <c r="Q45" s="196">
        <v>0.33</v>
      </c>
      <c r="R45" s="196">
        <v>0.32</v>
      </c>
      <c r="S45" s="196">
        <v>11.59</v>
      </c>
      <c r="T45" s="196">
        <v>0</v>
      </c>
      <c r="U45" s="196">
        <v>2.23</v>
      </c>
      <c r="V45" s="196">
        <v>0.32</v>
      </c>
      <c r="W45" s="196">
        <v>0.53</v>
      </c>
      <c r="X45" s="196">
        <v>2.33</v>
      </c>
      <c r="Y45" s="196">
        <v>0</v>
      </c>
      <c r="Z45" s="196">
        <v>4.3899999999999997</v>
      </c>
      <c r="AA45" s="196">
        <v>1.42</v>
      </c>
      <c r="AB45" s="196">
        <v>0</v>
      </c>
      <c r="AC45" s="196">
        <v>2.1800000000000002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21.61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14.07</v>
      </c>
      <c r="AS45" s="196">
        <v>23.7</v>
      </c>
      <c r="AT45" s="196">
        <v>40.43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9.15</v>
      </c>
      <c r="L46" s="196">
        <v>-115.69</v>
      </c>
      <c r="M46" s="196">
        <v>2.29</v>
      </c>
      <c r="N46" s="196">
        <v>1.87</v>
      </c>
      <c r="O46" s="196">
        <v>2.63</v>
      </c>
      <c r="P46" s="196">
        <v>0.88</v>
      </c>
      <c r="Q46" s="196">
        <v>0.33</v>
      </c>
      <c r="R46" s="196">
        <v>0.32</v>
      </c>
      <c r="S46" s="196">
        <v>11.59</v>
      </c>
      <c r="T46" s="196">
        <v>0</v>
      </c>
      <c r="U46" s="196">
        <v>2.23</v>
      </c>
      <c r="V46" s="196">
        <v>0.32</v>
      </c>
      <c r="W46" s="196">
        <v>0.53</v>
      </c>
      <c r="X46" s="196">
        <v>2.33</v>
      </c>
      <c r="Y46" s="196">
        <v>0</v>
      </c>
      <c r="Z46" s="196">
        <v>4.3899999999999997</v>
      </c>
      <c r="AA46" s="196">
        <v>1.42</v>
      </c>
      <c r="AB46" s="196">
        <v>0</v>
      </c>
      <c r="AC46" s="196">
        <v>2.1800000000000002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21.61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14.07</v>
      </c>
      <c r="AS46" s="196">
        <v>23.7</v>
      </c>
      <c r="AT46" s="196">
        <v>40.43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9.15</v>
      </c>
      <c r="L47" s="196">
        <v>-93.22</v>
      </c>
      <c r="M47" s="196">
        <v>2.29</v>
      </c>
      <c r="N47" s="196">
        <v>1.87</v>
      </c>
      <c r="O47" s="196">
        <v>2.63</v>
      </c>
      <c r="P47" s="196">
        <v>0.88</v>
      </c>
      <c r="Q47" s="196">
        <v>3.38</v>
      </c>
      <c r="R47" s="196">
        <v>0.32</v>
      </c>
      <c r="S47" s="196">
        <v>11.59</v>
      </c>
      <c r="T47" s="196">
        <v>0</v>
      </c>
      <c r="U47" s="196">
        <v>2.23</v>
      </c>
      <c r="V47" s="196">
        <v>0.32</v>
      </c>
      <c r="W47" s="196">
        <v>0.53</v>
      </c>
      <c r="X47" s="196">
        <v>2.33</v>
      </c>
      <c r="Y47" s="196">
        <v>0</v>
      </c>
      <c r="Z47" s="196">
        <v>4.3899999999999997</v>
      </c>
      <c r="AA47" s="196">
        <v>1.42</v>
      </c>
      <c r="AB47" s="196">
        <v>0</v>
      </c>
      <c r="AC47" s="196">
        <v>2.62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21.61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13.83</v>
      </c>
      <c r="AS47" s="196">
        <v>23.7</v>
      </c>
      <c r="AT47" s="196">
        <v>40.43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42.7</v>
      </c>
      <c r="L48" s="196">
        <v>-90.63</v>
      </c>
      <c r="M48" s="196">
        <v>2.29</v>
      </c>
      <c r="N48" s="196">
        <v>1.87</v>
      </c>
      <c r="O48" s="196">
        <v>2.63</v>
      </c>
      <c r="P48" s="196">
        <v>0.88</v>
      </c>
      <c r="Q48" s="196">
        <v>5.17</v>
      </c>
      <c r="R48" s="196">
        <v>0.32</v>
      </c>
      <c r="S48" s="196">
        <v>11.59</v>
      </c>
      <c r="T48" s="196">
        <v>0</v>
      </c>
      <c r="U48" s="196">
        <v>2.23</v>
      </c>
      <c r="V48" s="196">
        <v>0.32</v>
      </c>
      <c r="W48" s="196">
        <v>0.53</v>
      </c>
      <c r="X48" s="196">
        <v>2.33</v>
      </c>
      <c r="Y48" s="196">
        <v>0</v>
      </c>
      <c r="Z48" s="196">
        <v>4.3899999999999997</v>
      </c>
      <c r="AA48" s="196">
        <v>1.42</v>
      </c>
      <c r="AB48" s="196">
        <v>0</v>
      </c>
      <c r="AC48" s="196">
        <v>2.62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21.61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13.83</v>
      </c>
      <c r="AS48" s="196">
        <v>23.7</v>
      </c>
      <c r="AT48" s="196">
        <v>40.43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81.260000000000005</v>
      </c>
      <c r="L49" s="196">
        <v>-90.63</v>
      </c>
      <c r="M49" s="196">
        <v>2.29</v>
      </c>
      <c r="N49" s="196">
        <v>1.87</v>
      </c>
      <c r="O49" s="196">
        <v>2.63</v>
      </c>
      <c r="P49" s="196">
        <v>0.88</v>
      </c>
      <c r="Q49" s="196">
        <v>6.14</v>
      </c>
      <c r="R49" s="196">
        <v>0.32</v>
      </c>
      <c r="S49" s="196">
        <v>11.59</v>
      </c>
      <c r="T49" s="196">
        <v>0</v>
      </c>
      <c r="U49" s="196">
        <v>2.23</v>
      </c>
      <c r="V49" s="196">
        <v>0.32</v>
      </c>
      <c r="W49" s="196">
        <v>0.53</v>
      </c>
      <c r="X49" s="196">
        <v>2.33</v>
      </c>
      <c r="Y49" s="196">
        <v>0</v>
      </c>
      <c r="Z49" s="196">
        <v>4.3899999999999997</v>
      </c>
      <c r="AA49" s="196">
        <v>1.42</v>
      </c>
      <c r="AB49" s="196">
        <v>0</v>
      </c>
      <c r="AC49" s="196">
        <v>2.62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21.61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13.83</v>
      </c>
      <c r="AS49" s="196">
        <v>23.7</v>
      </c>
      <c r="AT49" s="196">
        <v>40.43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119.83</v>
      </c>
      <c r="L50" s="196">
        <v>-90.63</v>
      </c>
      <c r="M50" s="196">
        <v>2.29</v>
      </c>
      <c r="N50" s="196">
        <v>1.87</v>
      </c>
      <c r="O50" s="196">
        <v>2.63</v>
      </c>
      <c r="P50" s="196">
        <v>0.88</v>
      </c>
      <c r="Q50" s="196">
        <v>6.14</v>
      </c>
      <c r="R50" s="196">
        <v>0.32</v>
      </c>
      <c r="S50" s="196">
        <v>11.59</v>
      </c>
      <c r="T50" s="196">
        <v>0</v>
      </c>
      <c r="U50" s="196">
        <v>2.23</v>
      </c>
      <c r="V50" s="196">
        <v>0.32</v>
      </c>
      <c r="W50" s="196">
        <v>0.53</v>
      </c>
      <c r="X50" s="196">
        <v>2.33</v>
      </c>
      <c r="Y50" s="196">
        <v>0</v>
      </c>
      <c r="Z50" s="196">
        <v>4.3899999999999997</v>
      </c>
      <c r="AA50" s="196">
        <v>1.42</v>
      </c>
      <c r="AB50" s="196">
        <v>0</v>
      </c>
      <c r="AC50" s="196">
        <v>2.62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21.61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13.83</v>
      </c>
      <c r="AS50" s="196">
        <v>23.7</v>
      </c>
      <c r="AT50" s="196">
        <v>40.43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119.83</v>
      </c>
      <c r="L51" s="196">
        <v>-90.63</v>
      </c>
      <c r="M51" s="196">
        <v>2.29</v>
      </c>
      <c r="N51" s="196">
        <v>1.87</v>
      </c>
      <c r="O51" s="196">
        <v>2.63</v>
      </c>
      <c r="P51" s="196">
        <v>0.88</v>
      </c>
      <c r="Q51" s="196">
        <v>6.14</v>
      </c>
      <c r="R51" s="196">
        <v>0.32</v>
      </c>
      <c r="S51" s="196">
        <v>11.59</v>
      </c>
      <c r="T51" s="196">
        <v>0</v>
      </c>
      <c r="U51" s="196">
        <v>2.23</v>
      </c>
      <c r="V51" s="196">
        <v>0.32</v>
      </c>
      <c r="W51" s="196">
        <v>0.53</v>
      </c>
      <c r="X51" s="196">
        <v>2.33</v>
      </c>
      <c r="Y51" s="196">
        <v>0</v>
      </c>
      <c r="Z51" s="196">
        <v>4.3899999999999997</v>
      </c>
      <c r="AA51" s="196">
        <v>1.42</v>
      </c>
      <c r="AB51" s="196">
        <v>0</v>
      </c>
      <c r="AC51" s="196">
        <v>2.62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21.61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13.83</v>
      </c>
      <c r="AS51" s="196">
        <v>23.7</v>
      </c>
      <c r="AT51" s="196">
        <v>40.43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119.83</v>
      </c>
      <c r="L52" s="196">
        <v>-90.63</v>
      </c>
      <c r="M52" s="196">
        <v>2.29</v>
      </c>
      <c r="N52" s="196">
        <v>1.87</v>
      </c>
      <c r="O52" s="196">
        <v>2.63</v>
      </c>
      <c r="P52" s="196">
        <v>0.88</v>
      </c>
      <c r="Q52" s="196">
        <v>6.14</v>
      </c>
      <c r="R52" s="196">
        <v>0.32</v>
      </c>
      <c r="S52" s="196">
        <v>11.59</v>
      </c>
      <c r="T52" s="196">
        <v>0</v>
      </c>
      <c r="U52" s="196">
        <v>2.23</v>
      </c>
      <c r="V52" s="196">
        <v>0.32</v>
      </c>
      <c r="W52" s="196">
        <v>0.53</v>
      </c>
      <c r="X52" s="196">
        <v>2.33</v>
      </c>
      <c r="Y52" s="196">
        <v>0</v>
      </c>
      <c r="Z52" s="196">
        <v>4.3899999999999997</v>
      </c>
      <c r="AA52" s="196">
        <v>1.42</v>
      </c>
      <c r="AB52" s="196">
        <v>0</v>
      </c>
      <c r="AC52" s="196">
        <v>2.62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21.61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13.83</v>
      </c>
      <c r="AS52" s="196">
        <v>23.7</v>
      </c>
      <c r="AT52" s="196">
        <v>40.43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119.83</v>
      </c>
      <c r="L53" s="196">
        <v>-90.63</v>
      </c>
      <c r="M53" s="196">
        <v>2.29</v>
      </c>
      <c r="N53" s="196">
        <v>1.87</v>
      </c>
      <c r="O53" s="196">
        <v>2.63</v>
      </c>
      <c r="P53" s="196">
        <v>0.88</v>
      </c>
      <c r="Q53" s="196">
        <v>6.14</v>
      </c>
      <c r="R53" s="196">
        <v>5.96</v>
      </c>
      <c r="S53" s="196">
        <v>11.59</v>
      </c>
      <c r="T53" s="196">
        <v>0</v>
      </c>
      <c r="U53" s="196">
        <v>2.23</v>
      </c>
      <c r="V53" s="196">
        <v>6.21</v>
      </c>
      <c r="W53" s="196">
        <v>0.53</v>
      </c>
      <c r="X53" s="196">
        <v>2.33</v>
      </c>
      <c r="Y53" s="196">
        <v>0</v>
      </c>
      <c r="Z53" s="196">
        <v>4.3899999999999997</v>
      </c>
      <c r="AA53" s="196">
        <v>25.16</v>
      </c>
      <c r="AB53" s="196">
        <v>0</v>
      </c>
      <c r="AC53" s="196">
        <v>2.62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21.61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13.83</v>
      </c>
      <c r="AS53" s="196">
        <v>23.7</v>
      </c>
      <c r="AT53" s="196">
        <v>40.43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119.83</v>
      </c>
      <c r="L54" s="196">
        <v>-92.75</v>
      </c>
      <c r="M54" s="196">
        <v>2.29</v>
      </c>
      <c r="N54" s="196">
        <v>1.87</v>
      </c>
      <c r="O54" s="196">
        <v>2.63</v>
      </c>
      <c r="P54" s="196">
        <v>0.88</v>
      </c>
      <c r="Q54" s="196">
        <v>6.14</v>
      </c>
      <c r="R54" s="196">
        <v>5.96</v>
      </c>
      <c r="S54" s="196">
        <v>11.59</v>
      </c>
      <c r="T54" s="196">
        <v>0</v>
      </c>
      <c r="U54" s="196">
        <v>2.23</v>
      </c>
      <c r="V54" s="196">
        <v>6.21</v>
      </c>
      <c r="W54" s="196">
        <v>0.53</v>
      </c>
      <c r="X54" s="196">
        <v>2.33</v>
      </c>
      <c r="Y54" s="196">
        <v>0</v>
      </c>
      <c r="Z54" s="196">
        <v>4.3899999999999997</v>
      </c>
      <c r="AA54" s="196">
        <v>25.16</v>
      </c>
      <c r="AB54" s="196">
        <v>0</v>
      </c>
      <c r="AC54" s="196">
        <v>2.62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21.61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13.83</v>
      </c>
      <c r="AS54" s="196">
        <v>23.7</v>
      </c>
      <c r="AT54" s="196">
        <v>40.43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119.83</v>
      </c>
      <c r="L55" s="196">
        <v>-94.37</v>
      </c>
      <c r="M55" s="196">
        <v>2.29</v>
      </c>
      <c r="N55" s="196">
        <v>1.87</v>
      </c>
      <c r="O55" s="196">
        <v>2.63</v>
      </c>
      <c r="P55" s="196">
        <v>0.88</v>
      </c>
      <c r="Q55" s="196">
        <v>6.14</v>
      </c>
      <c r="R55" s="196">
        <v>5.96</v>
      </c>
      <c r="S55" s="196">
        <v>11.59</v>
      </c>
      <c r="T55" s="196">
        <v>0</v>
      </c>
      <c r="U55" s="196">
        <v>2.23</v>
      </c>
      <c r="V55" s="196">
        <v>6.21</v>
      </c>
      <c r="W55" s="196">
        <v>0.53</v>
      </c>
      <c r="X55" s="196">
        <v>35.869999999999997</v>
      </c>
      <c r="Y55" s="196">
        <v>0</v>
      </c>
      <c r="Z55" s="196">
        <v>35.46</v>
      </c>
      <c r="AA55" s="196">
        <v>25.16</v>
      </c>
      <c r="AB55" s="196">
        <v>0</v>
      </c>
      <c r="AC55" s="196">
        <v>3.06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13.83</v>
      </c>
      <c r="AS55" s="196">
        <v>23.7</v>
      </c>
      <c r="AT55" s="196">
        <v>40.43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119.83</v>
      </c>
      <c r="L56" s="196">
        <v>-94.84</v>
      </c>
      <c r="M56" s="196">
        <v>2.29</v>
      </c>
      <c r="N56" s="196">
        <v>1.87</v>
      </c>
      <c r="O56" s="196">
        <v>2.63</v>
      </c>
      <c r="P56" s="196">
        <v>0.88</v>
      </c>
      <c r="Q56" s="196">
        <v>6.14</v>
      </c>
      <c r="R56" s="196">
        <v>5.96</v>
      </c>
      <c r="S56" s="196">
        <v>11.39</v>
      </c>
      <c r="T56" s="196">
        <v>0</v>
      </c>
      <c r="U56" s="196">
        <v>2.23</v>
      </c>
      <c r="V56" s="196">
        <v>6.21</v>
      </c>
      <c r="W56" s="196">
        <v>0.53</v>
      </c>
      <c r="X56" s="196">
        <v>50.33</v>
      </c>
      <c r="Y56" s="196">
        <v>0</v>
      </c>
      <c r="Z56" s="196">
        <v>64.38</v>
      </c>
      <c r="AA56" s="196">
        <v>25.16</v>
      </c>
      <c r="AB56" s="196">
        <v>0</v>
      </c>
      <c r="AC56" s="196">
        <v>3.06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13.83</v>
      </c>
      <c r="AS56" s="196">
        <v>23.7</v>
      </c>
      <c r="AT56" s="196">
        <v>40.43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119.83</v>
      </c>
      <c r="L57" s="196">
        <v>-95.05</v>
      </c>
      <c r="M57" s="196">
        <v>2.29</v>
      </c>
      <c r="N57" s="196">
        <v>1.87</v>
      </c>
      <c r="O57" s="196">
        <v>2.63</v>
      </c>
      <c r="P57" s="196">
        <v>0.88</v>
      </c>
      <c r="Q57" s="196">
        <v>6.14</v>
      </c>
      <c r="R57" s="196">
        <v>5.96</v>
      </c>
      <c r="S57" s="196">
        <v>11.59</v>
      </c>
      <c r="T57" s="196">
        <v>0</v>
      </c>
      <c r="U57" s="196">
        <v>2.23</v>
      </c>
      <c r="V57" s="196">
        <v>6.21</v>
      </c>
      <c r="W57" s="196">
        <v>0.53</v>
      </c>
      <c r="X57" s="196">
        <v>4.12</v>
      </c>
      <c r="Y57" s="196">
        <v>0</v>
      </c>
      <c r="Z57" s="196">
        <v>64.38</v>
      </c>
      <c r="AA57" s="196">
        <v>25.16</v>
      </c>
      <c r="AB57" s="196">
        <v>0</v>
      </c>
      <c r="AC57" s="196">
        <v>3.06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13.83</v>
      </c>
      <c r="AS57" s="196">
        <v>23.7</v>
      </c>
      <c r="AT57" s="196">
        <v>40.43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119.83</v>
      </c>
      <c r="L58" s="196">
        <v>-94.37</v>
      </c>
      <c r="M58" s="196">
        <v>2.29</v>
      </c>
      <c r="N58" s="196">
        <v>1.87</v>
      </c>
      <c r="O58" s="196">
        <v>2.63</v>
      </c>
      <c r="P58" s="196">
        <v>0.88</v>
      </c>
      <c r="Q58" s="196">
        <v>6.14</v>
      </c>
      <c r="R58" s="196">
        <v>5.96</v>
      </c>
      <c r="S58" s="196">
        <v>11.59</v>
      </c>
      <c r="T58" s="196">
        <v>0</v>
      </c>
      <c r="U58" s="196">
        <v>2.23</v>
      </c>
      <c r="V58" s="196">
        <v>6.21</v>
      </c>
      <c r="W58" s="196">
        <v>0.53</v>
      </c>
      <c r="X58" s="196">
        <v>4.12</v>
      </c>
      <c r="Y58" s="196">
        <v>0</v>
      </c>
      <c r="Z58" s="196">
        <v>64.38</v>
      </c>
      <c r="AA58" s="196">
        <v>25.16</v>
      </c>
      <c r="AB58" s="196">
        <v>0</v>
      </c>
      <c r="AC58" s="196">
        <v>3.06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13.83</v>
      </c>
      <c r="AS58" s="196">
        <v>23.7</v>
      </c>
      <c r="AT58" s="196">
        <v>40.43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119.83</v>
      </c>
      <c r="L59" s="196">
        <v>-93.47</v>
      </c>
      <c r="M59" s="196">
        <v>2.29</v>
      </c>
      <c r="N59" s="196">
        <v>1.87</v>
      </c>
      <c r="O59" s="196">
        <v>2.63</v>
      </c>
      <c r="P59" s="196">
        <v>0.88</v>
      </c>
      <c r="Q59" s="196">
        <v>6.14</v>
      </c>
      <c r="R59" s="196">
        <v>5.96</v>
      </c>
      <c r="S59" s="196">
        <v>11.59</v>
      </c>
      <c r="T59" s="196">
        <v>0</v>
      </c>
      <c r="U59" s="196">
        <v>2.23</v>
      </c>
      <c r="V59" s="196">
        <v>6.21</v>
      </c>
      <c r="W59" s="196">
        <v>0.53</v>
      </c>
      <c r="X59" s="196">
        <v>4.12</v>
      </c>
      <c r="Y59" s="196">
        <v>0</v>
      </c>
      <c r="Z59" s="196">
        <v>64.38</v>
      </c>
      <c r="AA59" s="196">
        <v>25.16</v>
      </c>
      <c r="AB59" s="196">
        <v>0</v>
      </c>
      <c r="AC59" s="196">
        <v>2.62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13.83</v>
      </c>
      <c r="AS59" s="196">
        <v>23.7</v>
      </c>
      <c r="AT59" s="196">
        <v>40.43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119.83</v>
      </c>
      <c r="L60" s="196">
        <v>-93.29</v>
      </c>
      <c r="M60" s="196">
        <v>2.29</v>
      </c>
      <c r="N60" s="196">
        <v>1.87</v>
      </c>
      <c r="O60" s="196">
        <v>2.63</v>
      </c>
      <c r="P60" s="196">
        <v>0.88</v>
      </c>
      <c r="Q60" s="196">
        <v>6.14</v>
      </c>
      <c r="R60" s="196">
        <v>5.96</v>
      </c>
      <c r="S60" s="196">
        <v>11.59</v>
      </c>
      <c r="T60" s="196">
        <v>0</v>
      </c>
      <c r="U60" s="196">
        <v>2.23</v>
      </c>
      <c r="V60" s="196">
        <v>6.21</v>
      </c>
      <c r="W60" s="196">
        <v>0.53</v>
      </c>
      <c r="X60" s="196">
        <v>4.12</v>
      </c>
      <c r="Y60" s="196">
        <v>0</v>
      </c>
      <c r="Z60" s="196">
        <v>64.38</v>
      </c>
      <c r="AA60" s="196">
        <v>25.16</v>
      </c>
      <c r="AB60" s="196">
        <v>0</v>
      </c>
      <c r="AC60" s="196">
        <v>2.62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13.83</v>
      </c>
      <c r="AS60" s="196">
        <v>23.7</v>
      </c>
      <c r="AT60" s="196">
        <v>40.43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119.83</v>
      </c>
      <c r="L61" s="196">
        <v>-92.04</v>
      </c>
      <c r="M61" s="196">
        <v>2.29</v>
      </c>
      <c r="N61" s="196">
        <v>1.87</v>
      </c>
      <c r="O61" s="196">
        <v>2.63</v>
      </c>
      <c r="P61" s="196">
        <v>0.88</v>
      </c>
      <c r="Q61" s="196">
        <v>6.14</v>
      </c>
      <c r="R61" s="196">
        <v>5.96</v>
      </c>
      <c r="S61" s="196">
        <v>11.59</v>
      </c>
      <c r="T61" s="196">
        <v>0</v>
      </c>
      <c r="U61" s="196">
        <v>2.23</v>
      </c>
      <c r="V61" s="196">
        <v>6.21</v>
      </c>
      <c r="W61" s="196">
        <v>0.53</v>
      </c>
      <c r="X61" s="196">
        <v>3.33</v>
      </c>
      <c r="Y61" s="196">
        <v>0</v>
      </c>
      <c r="Z61" s="196">
        <v>64.38</v>
      </c>
      <c r="AA61" s="196">
        <v>25.16</v>
      </c>
      <c r="AB61" s="196">
        <v>0</v>
      </c>
      <c r="AC61" s="196">
        <v>2.62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13.83</v>
      </c>
      <c r="AS61" s="196">
        <v>23.7</v>
      </c>
      <c r="AT61" s="196">
        <v>40.43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119.83</v>
      </c>
      <c r="L62" s="196">
        <v>-91.68</v>
      </c>
      <c r="M62" s="196">
        <v>2.29</v>
      </c>
      <c r="N62" s="196">
        <v>1.87</v>
      </c>
      <c r="O62" s="196">
        <v>2.63</v>
      </c>
      <c r="P62" s="196">
        <v>0.88</v>
      </c>
      <c r="Q62" s="196">
        <v>6.14</v>
      </c>
      <c r="R62" s="196">
        <v>5.96</v>
      </c>
      <c r="S62" s="196">
        <v>11.59</v>
      </c>
      <c r="T62" s="196">
        <v>0</v>
      </c>
      <c r="U62" s="196">
        <v>2.23</v>
      </c>
      <c r="V62" s="196">
        <v>6.21</v>
      </c>
      <c r="W62" s="196">
        <v>0.53</v>
      </c>
      <c r="X62" s="196">
        <v>1.55</v>
      </c>
      <c r="Y62" s="196">
        <v>0</v>
      </c>
      <c r="Z62" s="196">
        <v>35.46</v>
      </c>
      <c r="AA62" s="196">
        <v>25.16</v>
      </c>
      <c r="AB62" s="196">
        <v>0</v>
      </c>
      <c r="AC62" s="196">
        <v>2.62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13.83</v>
      </c>
      <c r="AS62" s="196">
        <v>23.7</v>
      </c>
      <c r="AT62" s="196">
        <v>40.43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119.83</v>
      </c>
      <c r="L63" s="196">
        <v>-91.5</v>
      </c>
      <c r="M63" s="196">
        <v>2.29</v>
      </c>
      <c r="N63" s="196">
        <v>1.87</v>
      </c>
      <c r="O63" s="196">
        <v>2.63</v>
      </c>
      <c r="P63" s="196">
        <v>0.88</v>
      </c>
      <c r="Q63" s="196">
        <v>6.14</v>
      </c>
      <c r="R63" s="196">
        <v>5.96</v>
      </c>
      <c r="S63" s="196">
        <v>11.59</v>
      </c>
      <c r="T63" s="196">
        <v>0</v>
      </c>
      <c r="U63" s="196">
        <v>2.23</v>
      </c>
      <c r="V63" s="196">
        <v>6.21</v>
      </c>
      <c r="W63" s="196">
        <v>0.53</v>
      </c>
      <c r="X63" s="196">
        <v>1.55</v>
      </c>
      <c r="Y63" s="196">
        <v>0</v>
      </c>
      <c r="Z63" s="196">
        <v>4.3899999999999997</v>
      </c>
      <c r="AA63" s="196">
        <v>25.16</v>
      </c>
      <c r="AB63" s="196">
        <v>0</v>
      </c>
      <c r="AC63" s="196">
        <v>3.06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13.83</v>
      </c>
      <c r="AS63" s="196">
        <v>23.7</v>
      </c>
      <c r="AT63" s="196">
        <v>40.43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119.83</v>
      </c>
      <c r="L64" s="196">
        <v>-84.37</v>
      </c>
      <c r="M64" s="196">
        <v>2.29</v>
      </c>
      <c r="N64" s="196">
        <v>1.87</v>
      </c>
      <c r="O64" s="196">
        <v>2.63</v>
      </c>
      <c r="P64" s="196">
        <v>0.88</v>
      </c>
      <c r="Q64" s="196">
        <v>6.14</v>
      </c>
      <c r="R64" s="196">
        <v>5.96</v>
      </c>
      <c r="S64" s="196">
        <v>11.59</v>
      </c>
      <c r="T64" s="196">
        <v>0</v>
      </c>
      <c r="U64" s="196">
        <v>2.23</v>
      </c>
      <c r="V64" s="196">
        <v>6.21</v>
      </c>
      <c r="W64" s="196">
        <v>0.53</v>
      </c>
      <c r="X64" s="196">
        <v>1.55</v>
      </c>
      <c r="Y64" s="196">
        <v>0</v>
      </c>
      <c r="Z64" s="196">
        <v>4.3899999999999997</v>
      </c>
      <c r="AA64" s="196">
        <v>25.16</v>
      </c>
      <c r="AB64" s="196">
        <v>0</v>
      </c>
      <c r="AC64" s="196">
        <v>3.06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13.83</v>
      </c>
      <c r="AS64" s="196">
        <v>23.7</v>
      </c>
      <c r="AT64" s="196">
        <v>40.43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84.39</v>
      </c>
      <c r="L65" s="196">
        <v>-90.63</v>
      </c>
      <c r="M65" s="196">
        <v>2.29</v>
      </c>
      <c r="N65" s="196">
        <v>1.87</v>
      </c>
      <c r="O65" s="196">
        <v>2.63</v>
      </c>
      <c r="P65" s="196">
        <v>0.88</v>
      </c>
      <c r="Q65" s="196">
        <v>6.14</v>
      </c>
      <c r="R65" s="196">
        <v>0.32</v>
      </c>
      <c r="S65" s="196">
        <v>11.59</v>
      </c>
      <c r="T65" s="196">
        <v>0</v>
      </c>
      <c r="U65" s="196">
        <v>2.23</v>
      </c>
      <c r="V65" s="196">
        <v>0.32</v>
      </c>
      <c r="W65" s="196">
        <v>0.53</v>
      </c>
      <c r="X65" s="196">
        <v>1.55</v>
      </c>
      <c r="Y65" s="196">
        <v>0</v>
      </c>
      <c r="Z65" s="196">
        <v>4.3899999999999997</v>
      </c>
      <c r="AA65" s="196">
        <v>1.42</v>
      </c>
      <c r="AB65" s="196">
        <v>0</v>
      </c>
      <c r="AC65" s="196">
        <v>3.06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13.83</v>
      </c>
      <c r="AS65" s="196">
        <v>23.7</v>
      </c>
      <c r="AT65" s="196">
        <v>40.43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42.7</v>
      </c>
      <c r="L66" s="196">
        <v>-90.63</v>
      </c>
      <c r="M66" s="196">
        <v>2.29</v>
      </c>
      <c r="N66" s="196">
        <v>1.87</v>
      </c>
      <c r="O66" s="196">
        <v>2.63</v>
      </c>
      <c r="P66" s="196">
        <v>0.88</v>
      </c>
      <c r="Q66" s="196">
        <v>6.14</v>
      </c>
      <c r="R66" s="196">
        <v>0.32</v>
      </c>
      <c r="S66" s="196">
        <v>11.59</v>
      </c>
      <c r="T66" s="196">
        <v>0</v>
      </c>
      <c r="U66" s="196">
        <v>2.23</v>
      </c>
      <c r="V66" s="196">
        <v>0.32</v>
      </c>
      <c r="W66" s="196">
        <v>0.53</v>
      </c>
      <c r="X66" s="196">
        <v>1.55</v>
      </c>
      <c r="Y66" s="196">
        <v>0</v>
      </c>
      <c r="Z66" s="196">
        <v>4.3899999999999997</v>
      </c>
      <c r="AA66" s="196">
        <v>1.42</v>
      </c>
      <c r="AB66" s="196">
        <v>0</v>
      </c>
      <c r="AC66" s="196">
        <v>3.06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13.83</v>
      </c>
      <c r="AS66" s="196">
        <v>23.7</v>
      </c>
      <c r="AT66" s="196">
        <v>40.43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9.15</v>
      </c>
      <c r="L67" s="196">
        <v>-138.16</v>
      </c>
      <c r="M67" s="196">
        <v>2.29</v>
      </c>
      <c r="N67" s="196">
        <v>1.87</v>
      </c>
      <c r="O67" s="196">
        <v>2.63</v>
      </c>
      <c r="P67" s="196">
        <v>0.88</v>
      </c>
      <c r="Q67" s="196">
        <v>6.14</v>
      </c>
      <c r="R67" s="196">
        <v>0.32</v>
      </c>
      <c r="S67" s="196">
        <v>11.59</v>
      </c>
      <c r="T67" s="196">
        <v>0</v>
      </c>
      <c r="U67" s="196">
        <v>2.23</v>
      </c>
      <c r="V67" s="196">
        <v>0.32</v>
      </c>
      <c r="W67" s="196">
        <v>0.53</v>
      </c>
      <c r="X67" s="196">
        <v>1.55</v>
      </c>
      <c r="Y67" s="196">
        <v>0</v>
      </c>
      <c r="Z67" s="196">
        <v>4.3899999999999997</v>
      </c>
      <c r="AA67" s="196">
        <v>1.42</v>
      </c>
      <c r="AB67" s="196">
        <v>0</v>
      </c>
      <c r="AC67" s="196">
        <v>9.4499999999999993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22.05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13.83</v>
      </c>
      <c r="AS67" s="196">
        <v>23.7</v>
      </c>
      <c r="AT67" s="196">
        <v>40.43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9.15</v>
      </c>
      <c r="L68" s="196">
        <v>-157.44</v>
      </c>
      <c r="M68" s="196">
        <v>2.29</v>
      </c>
      <c r="N68" s="196">
        <v>1.87</v>
      </c>
      <c r="O68" s="196">
        <v>2.63</v>
      </c>
      <c r="P68" s="196">
        <v>0.88</v>
      </c>
      <c r="Q68" s="196">
        <v>6.14</v>
      </c>
      <c r="R68" s="196">
        <v>0.32</v>
      </c>
      <c r="S68" s="196">
        <v>11.59</v>
      </c>
      <c r="T68" s="196">
        <v>0</v>
      </c>
      <c r="U68" s="196">
        <v>2.23</v>
      </c>
      <c r="V68" s="196">
        <v>0.32</v>
      </c>
      <c r="W68" s="196">
        <v>0.53</v>
      </c>
      <c r="X68" s="196">
        <v>1.55</v>
      </c>
      <c r="Y68" s="196">
        <v>0</v>
      </c>
      <c r="Z68" s="196">
        <v>4.3899999999999997</v>
      </c>
      <c r="AA68" s="196">
        <v>1.42</v>
      </c>
      <c r="AB68" s="196">
        <v>0</v>
      </c>
      <c r="AC68" s="196">
        <v>9.4499999999999993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22.05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13.83</v>
      </c>
      <c r="AS68" s="196">
        <v>23.7</v>
      </c>
      <c r="AT68" s="196">
        <v>40.43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9.15</v>
      </c>
      <c r="L69" s="196">
        <v>-118.87</v>
      </c>
      <c r="M69" s="196">
        <v>2.29</v>
      </c>
      <c r="N69" s="196">
        <v>1.87</v>
      </c>
      <c r="O69" s="196">
        <v>2.63</v>
      </c>
      <c r="P69" s="196">
        <v>0.88</v>
      </c>
      <c r="Q69" s="196">
        <v>6.14</v>
      </c>
      <c r="R69" s="196">
        <v>0.32</v>
      </c>
      <c r="S69" s="196">
        <v>11.59</v>
      </c>
      <c r="T69" s="196">
        <v>0</v>
      </c>
      <c r="U69" s="196">
        <v>2.23</v>
      </c>
      <c r="V69" s="196">
        <v>0.32</v>
      </c>
      <c r="W69" s="196">
        <v>0.53</v>
      </c>
      <c r="X69" s="196">
        <v>1.55</v>
      </c>
      <c r="Y69" s="196">
        <v>0</v>
      </c>
      <c r="Z69" s="196">
        <v>4.3899999999999997</v>
      </c>
      <c r="AA69" s="196">
        <v>1.42</v>
      </c>
      <c r="AB69" s="196">
        <v>0</v>
      </c>
      <c r="AC69" s="196">
        <v>9.4499999999999993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22.05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13.83</v>
      </c>
      <c r="AS69" s="196">
        <v>23.7</v>
      </c>
      <c r="AT69" s="196">
        <v>40.43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9.15</v>
      </c>
      <c r="L70" s="196">
        <v>-128.52000000000001</v>
      </c>
      <c r="M70" s="196">
        <v>2.29</v>
      </c>
      <c r="N70" s="196">
        <v>1.87</v>
      </c>
      <c r="O70" s="196">
        <v>2.63</v>
      </c>
      <c r="P70" s="196">
        <v>0.88</v>
      </c>
      <c r="Q70" s="196">
        <v>6.14</v>
      </c>
      <c r="R70" s="196">
        <v>0.32</v>
      </c>
      <c r="S70" s="196">
        <v>11.59</v>
      </c>
      <c r="T70" s="196">
        <v>0</v>
      </c>
      <c r="U70" s="196">
        <v>2.23</v>
      </c>
      <c r="V70" s="196">
        <v>0.32</v>
      </c>
      <c r="W70" s="196">
        <v>0.53</v>
      </c>
      <c r="X70" s="196">
        <v>1.55</v>
      </c>
      <c r="Y70" s="196">
        <v>0</v>
      </c>
      <c r="Z70" s="196">
        <v>4.3899999999999997</v>
      </c>
      <c r="AA70" s="196">
        <v>1.42</v>
      </c>
      <c r="AB70" s="196">
        <v>0</v>
      </c>
      <c r="AC70" s="196">
        <v>9.4499999999999993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22.05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13.83</v>
      </c>
      <c r="AS70" s="196">
        <v>23.7</v>
      </c>
      <c r="AT70" s="196">
        <v>40.43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9.15</v>
      </c>
      <c r="L71" s="196">
        <v>-183.18</v>
      </c>
      <c r="M71" s="196">
        <v>2.29</v>
      </c>
      <c r="N71" s="196">
        <v>1.87</v>
      </c>
      <c r="O71" s="196">
        <v>2.63</v>
      </c>
      <c r="P71" s="196">
        <v>0.88</v>
      </c>
      <c r="Q71" s="196">
        <v>2.0699999999999998</v>
      </c>
      <c r="R71" s="196">
        <v>0.32</v>
      </c>
      <c r="S71" s="196">
        <v>11.59</v>
      </c>
      <c r="T71" s="196">
        <v>0</v>
      </c>
      <c r="U71" s="196">
        <v>2.23</v>
      </c>
      <c r="V71" s="196">
        <v>0.32</v>
      </c>
      <c r="W71" s="196">
        <v>1.31</v>
      </c>
      <c r="X71" s="196">
        <v>1.55</v>
      </c>
      <c r="Y71" s="196">
        <v>0</v>
      </c>
      <c r="Z71" s="196">
        <v>4.3899999999999997</v>
      </c>
      <c r="AA71" s="196">
        <v>1.42</v>
      </c>
      <c r="AB71" s="196">
        <v>0</v>
      </c>
      <c r="AC71" s="196">
        <v>9.4499999999999993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24.61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13.83</v>
      </c>
      <c r="AS71" s="196">
        <v>23.7</v>
      </c>
      <c r="AT71" s="196">
        <v>40.43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9.15</v>
      </c>
      <c r="L72" s="196">
        <v>-183.18</v>
      </c>
      <c r="M72" s="196">
        <v>2.29</v>
      </c>
      <c r="N72" s="196">
        <v>1.87</v>
      </c>
      <c r="O72" s="196">
        <v>2.63</v>
      </c>
      <c r="P72" s="196">
        <v>0.88</v>
      </c>
      <c r="Q72" s="196">
        <v>0.5</v>
      </c>
      <c r="R72" s="196">
        <v>0.32</v>
      </c>
      <c r="S72" s="196">
        <v>11.59</v>
      </c>
      <c r="T72" s="196">
        <v>0</v>
      </c>
      <c r="U72" s="196">
        <v>2.23</v>
      </c>
      <c r="V72" s="196">
        <v>0.32</v>
      </c>
      <c r="W72" s="196">
        <v>1.31</v>
      </c>
      <c r="X72" s="196">
        <v>1.55</v>
      </c>
      <c r="Y72" s="196">
        <v>0</v>
      </c>
      <c r="Z72" s="196">
        <v>4.3899999999999997</v>
      </c>
      <c r="AA72" s="196">
        <v>1.42</v>
      </c>
      <c r="AB72" s="196">
        <v>0</v>
      </c>
      <c r="AC72" s="196">
        <v>9.4499999999999993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24.61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13.83</v>
      </c>
      <c r="AS72" s="196">
        <v>23.7</v>
      </c>
      <c r="AT72" s="196">
        <v>40.43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9.15</v>
      </c>
      <c r="L73" s="196">
        <v>-183.18</v>
      </c>
      <c r="M73" s="196">
        <v>2.29</v>
      </c>
      <c r="N73" s="196">
        <v>1.87</v>
      </c>
      <c r="O73" s="196">
        <v>2.63</v>
      </c>
      <c r="P73" s="196">
        <v>0.88</v>
      </c>
      <c r="Q73" s="196">
        <v>0.26</v>
      </c>
      <c r="R73" s="196">
        <v>0.32</v>
      </c>
      <c r="S73" s="196">
        <v>11.59</v>
      </c>
      <c r="T73" s="196">
        <v>0</v>
      </c>
      <c r="U73" s="196">
        <v>2.23</v>
      </c>
      <c r="V73" s="196">
        <v>0.32</v>
      </c>
      <c r="W73" s="196">
        <v>0.6</v>
      </c>
      <c r="X73" s="196">
        <v>1.55</v>
      </c>
      <c r="Y73" s="196">
        <v>0</v>
      </c>
      <c r="Z73" s="196">
        <v>4.3899999999999997</v>
      </c>
      <c r="AA73" s="196">
        <v>1.42</v>
      </c>
      <c r="AB73" s="196">
        <v>0</v>
      </c>
      <c r="AC73" s="196">
        <v>9.4499999999999993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13.83</v>
      </c>
      <c r="AS73" s="196">
        <v>23.7</v>
      </c>
      <c r="AT73" s="196">
        <v>40.43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9.15</v>
      </c>
      <c r="L74" s="196">
        <v>-183.18</v>
      </c>
      <c r="M74" s="196">
        <v>2.29</v>
      </c>
      <c r="N74" s="196">
        <v>1.87</v>
      </c>
      <c r="O74" s="196">
        <v>2.63</v>
      </c>
      <c r="P74" s="196">
        <v>0.88</v>
      </c>
      <c r="Q74" s="196">
        <v>0.26</v>
      </c>
      <c r="R74" s="196">
        <v>0.32</v>
      </c>
      <c r="S74" s="196">
        <v>11.59</v>
      </c>
      <c r="T74" s="196">
        <v>0</v>
      </c>
      <c r="U74" s="196">
        <v>2.23</v>
      </c>
      <c r="V74" s="196">
        <v>0.32</v>
      </c>
      <c r="W74" s="196">
        <v>0.6</v>
      </c>
      <c r="X74" s="196">
        <v>1.55</v>
      </c>
      <c r="Y74" s="196">
        <v>0</v>
      </c>
      <c r="Z74" s="196">
        <v>4.3899999999999997</v>
      </c>
      <c r="AA74" s="196">
        <v>1.42</v>
      </c>
      <c r="AB74" s="196">
        <v>0</v>
      </c>
      <c r="AC74" s="196">
        <v>9.4499999999999993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13.83</v>
      </c>
      <c r="AS74" s="196">
        <v>23.7</v>
      </c>
      <c r="AT74" s="196">
        <v>40.43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9.15</v>
      </c>
      <c r="L75" s="196">
        <v>-183.18</v>
      </c>
      <c r="M75" s="196">
        <v>2.29</v>
      </c>
      <c r="N75" s="196">
        <v>1.87</v>
      </c>
      <c r="O75" s="196">
        <v>2.63</v>
      </c>
      <c r="P75" s="196">
        <v>0.88</v>
      </c>
      <c r="Q75" s="196">
        <v>0.26</v>
      </c>
      <c r="R75" s="196">
        <v>0.32</v>
      </c>
      <c r="S75" s="196">
        <v>11.59</v>
      </c>
      <c r="T75" s="196">
        <v>0</v>
      </c>
      <c r="U75" s="196">
        <v>2.23</v>
      </c>
      <c r="V75" s="196">
        <v>0.32</v>
      </c>
      <c r="W75" s="196">
        <v>0.62</v>
      </c>
      <c r="X75" s="196">
        <v>1.55</v>
      </c>
      <c r="Y75" s="196">
        <v>0</v>
      </c>
      <c r="Z75" s="196">
        <v>4.3899999999999997</v>
      </c>
      <c r="AA75" s="196">
        <v>1.42</v>
      </c>
      <c r="AB75" s="196">
        <v>0</v>
      </c>
      <c r="AC75" s="196">
        <v>9.4499999999999993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13.83</v>
      </c>
      <c r="AS75" s="196">
        <v>23.7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9.15</v>
      </c>
      <c r="L76" s="196">
        <v>-183.18</v>
      </c>
      <c r="M76" s="196">
        <v>2.29</v>
      </c>
      <c r="N76" s="196">
        <v>1.87</v>
      </c>
      <c r="O76" s="196">
        <v>2.63</v>
      </c>
      <c r="P76" s="196">
        <v>0.88</v>
      </c>
      <c r="Q76" s="196">
        <v>2.83</v>
      </c>
      <c r="R76" s="196">
        <v>0.32</v>
      </c>
      <c r="S76" s="196">
        <v>11.59</v>
      </c>
      <c r="T76" s="196">
        <v>0</v>
      </c>
      <c r="U76" s="196">
        <v>2.23</v>
      </c>
      <c r="V76" s="196">
        <v>0.32</v>
      </c>
      <c r="W76" s="196">
        <v>0.62</v>
      </c>
      <c r="X76" s="196">
        <v>1.55</v>
      </c>
      <c r="Y76" s="196">
        <v>0</v>
      </c>
      <c r="Z76" s="196">
        <v>4.3899999999999997</v>
      </c>
      <c r="AA76" s="196">
        <v>1.42</v>
      </c>
      <c r="AB76" s="196">
        <v>0</v>
      </c>
      <c r="AC76" s="196">
        <v>8.8699999999999992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24.61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13.83</v>
      </c>
      <c r="AS76" s="196">
        <v>23.7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9.15</v>
      </c>
      <c r="L77" s="196">
        <v>-183.18</v>
      </c>
      <c r="M77" s="196">
        <v>2.29</v>
      </c>
      <c r="N77" s="196">
        <v>1.87</v>
      </c>
      <c r="O77" s="196">
        <v>2.63</v>
      </c>
      <c r="P77" s="196">
        <v>0.88</v>
      </c>
      <c r="Q77" s="196">
        <v>2.83</v>
      </c>
      <c r="R77" s="196">
        <v>0.32</v>
      </c>
      <c r="S77" s="196">
        <v>11.59</v>
      </c>
      <c r="T77" s="196">
        <v>0</v>
      </c>
      <c r="U77" s="196">
        <v>2.23</v>
      </c>
      <c r="V77" s="196">
        <v>0.32</v>
      </c>
      <c r="W77" s="196">
        <v>0.62</v>
      </c>
      <c r="X77" s="196">
        <v>1.55</v>
      </c>
      <c r="Y77" s="196">
        <v>0</v>
      </c>
      <c r="Z77" s="196">
        <v>4.3899999999999997</v>
      </c>
      <c r="AA77" s="196">
        <v>1.42</v>
      </c>
      <c r="AB77" s="196">
        <v>0</v>
      </c>
      <c r="AC77" s="196">
        <v>8.8699999999999992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24.61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13.83</v>
      </c>
      <c r="AS77" s="196">
        <v>23.7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9.15</v>
      </c>
      <c r="L78" s="196">
        <v>-183.18</v>
      </c>
      <c r="M78" s="196">
        <v>2.29</v>
      </c>
      <c r="N78" s="196">
        <v>1.87</v>
      </c>
      <c r="O78" s="196">
        <v>2.63</v>
      </c>
      <c r="P78" s="196">
        <v>0.88</v>
      </c>
      <c r="Q78" s="196">
        <v>2.83</v>
      </c>
      <c r="R78" s="196">
        <v>0.32</v>
      </c>
      <c r="S78" s="196">
        <v>11.59</v>
      </c>
      <c r="T78" s="196">
        <v>0</v>
      </c>
      <c r="U78" s="196">
        <v>2.23</v>
      </c>
      <c r="V78" s="196">
        <v>0.32</v>
      </c>
      <c r="W78" s="196">
        <v>0.62</v>
      </c>
      <c r="X78" s="196">
        <v>1.55</v>
      </c>
      <c r="Y78" s="196">
        <v>0</v>
      </c>
      <c r="Z78" s="196">
        <v>4.3899999999999997</v>
      </c>
      <c r="AA78" s="196">
        <v>1.42</v>
      </c>
      <c r="AB78" s="196">
        <v>0</v>
      </c>
      <c r="AC78" s="196">
        <v>8.8699999999999992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24.61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13.83</v>
      </c>
      <c r="AS78" s="196">
        <v>23.7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9.15</v>
      </c>
      <c r="L79" s="196">
        <v>-134.97999999999999</v>
      </c>
      <c r="M79" s="196">
        <v>2.29</v>
      </c>
      <c r="N79" s="196">
        <v>1.87</v>
      </c>
      <c r="O79" s="196">
        <v>2.63</v>
      </c>
      <c r="P79" s="196">
        <v>0.88</v>
      </c>
      <c r="Q79" s="196">
        <v>4.51</v>
      </c>
      <c r="R79" s="196">
        <v>0.32</v>
      </c>
      <c r="S79" s="196">
        <v>11.59</v>
      </c>
      <c r="T79" s="196">
        <v>0</v>
      </c>
      <c r="U79" s="196">
        <v>2.23</v>
      </c>
      <c r="V79" s="196">
        <v>0.32</v>
      </c>
      <c r="W79" s="196">
        <v>0.65</v>
      </c>
      <c r="X79" s="196">
        <v>1.55</v>
      </c>
      <c r="Y79" s="196">
        <v>0</v>
      </c>
      <c r="Z79" s="196">
        <v>4.3899999999999997</v>
      </c>
      <c r="AA79" s="196">
        <v>1.42</v>
      </c>
      <c r="AB79" s="196">
        <v>0</v>
      </c>
      <c r="AC79" s="196">
        <v>2.1800000000000002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22.05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14.07</v>
      </c>
      <c r="AS79" s="196">
        <v>23.7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9.15</v>
      </c>
      <c r="L80" s="196">
        <v>-134.97999999999999</v>
      </c>
      <c r="M80" s="196">
        <v>2.29</v>
      </c>
      <c r="N80" s="196">
        <v>1.87</v>
      </c>
      <c r="O80" s="196">
        <v>2.63</v>
      </c>
      <c r="P80" s="196">
        <v>0.88</v>
      </c>
      <c r="Q80" s="196">
        <v>4.51</v>
      </c>
      <c r="R80" s="196">
        <v>0.32</v>
      </c>
      <c r="S80" s="196">
        <v>11.59</v>
      </c>
      <c r="T80" s="196">
        <v>0</v>
      </c>
      <c r="U80" s="196">
        <v>2.23</v>
      </c>
      <c r="V80" s="196">
        <v>0.32</v>
      </c>
      <c r="W80" s="196">
        <v>0.65</v>
      </c>
      <c r="X80" s="196">
        <v>1.55</v>
      </c>
      <c r="Y80" s="196">
        <v>0</v>
      </c>
      <c r="Z80" s="196">
        <v>4.3899999999999997</v>
      </c>
      <c r="AA80" s="196">
        <v>1.42</v>
      </c>
      <c r="AB80" s="196">
        <v>0</v>
      </c>
      <c r="AC80" s="196">
        <v>2.1800000000000002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22.05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14.07</v>
      </c>
      <c r="AS80" s="196">
        <v>23.7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9.15</v>
      </c>
      <c r="L81" s="196">
        <v>-134.97999999999999</v>
      </c>
      <c r="M81" s="196">
        <v>2.29</v>
      </c>
      <c r="N81" s="196">
        <v>1.87</v>
      </c>
      <c r="O81" s="196">
        <v>2.63</v>
      </c>
      <c r="P81" s="196">
        <v>0.88</v>
      </c>
      <c r="Q81" s="196">
        <v>4.51</v>
      </c>
      <c r="R81" s="196">
        <v>0.32</v>
      </c>
      <c r="S81" s="196">
        <v>11.59</v>
      </c>
      <c r="T81" s="196">
        <v>0</v>
      </c>
      <c r="U81" s="196">
        <v>2.23</v>
      </c>
      <c r="V81" s="196">
        <v>0.32</v>
      </c>
      <c r="W81" s="196">
        <v>0.67</v>
      </c>
      <c r="X81" s="196">
        <v>1.55</v>
      </c>
      <c r="Y81" s="196">
        <v>0</v>
      </c>
      <c r="Z81" s="196">
        <v>4.3899999999999997</v>
      </c>
      <c r="AA81" s="196">
        <v>1.42</v>
      </c>
      <c r="AB81" s="196">
        <v>0</v>
      </c>
      <c r="AC81" s="196">
        <v>2.1800000000000002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16.72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14.07</v>
      </c>
      <c r="AS81" s="196">
        <v>23.9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9.15</v>
      </c>
      <c r="L82" s="196">
        <v>-134.97999999999999</v>
      </c>
      <c r="M82" s="196">
        <v>2.29</v>
      </c>
      <c r="N82" s="196">
        <v>1.87</v>
      </c>
      <c r="O82" s="196">
        <v>2.63</v>
      </c>
      <c r="P82" s="196">
        <v>0.88</v>
      </c>
      <c r="Q82" s="196">
        <v>4.51</v>
      </c>
      <c r="R82" s="196">
        <v>0.32</v>
      </c>
      <c r="S82" s="196">
        <v>11.59</v>
      </c>
      <c r="T82" s="196">
        <v>0</v>
      </c>
      <c r="U82" s="196">
        <v>2.23</v>
      </c>
      <c r="V82" s="196">
        <v>0.32</v>
      </c>
      <c r="W82" s="196">
        <v>0.67</v>
      </c>
      <c r="X82" s="196">
        <v>1.55</v>
      </c>
      <c r="Y82" s="196">
        <v>0</v>
      </c>
      <c r="Z82" s="196">
        <v>4.3899999999999997</v>
      </c>
      <c r="AA82" s="196">
        <v>1.42</v>
      </c>
      <c r="AB82" s="196">
        <v>0</v>
      </c>
      <c r="AC82" s="196">
        <v>2.1800000000000002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16.72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14.07</v>
      </c>
      <c r="AS82" s="196">
        <v>23.9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9.15</v>
      </c>
      <c r="L83" s="196">
        <v>-146.91999999999999</v>
      </c>
      <c r="M83" s="196">
        <v>2.29</v>
      </c>
      <c r="N83" s="196">
        <v>1.87</v>
      </c>
      <c r="O83" s="196">
        <v>2.63</v>
      </c>
      <c r="P83" s="196">
        <v>0.88</v>
      </c>
      <c r="Q83" s="196">
        <v>4.3</v>
      </c>
      <c r="R83" s="196">
        <v>0.32</v>
      </c>
      <c r="S83" s="196">
        <v>11.59</v>
      </c>
      <c r="T83" s="196">
        <v>0</v>
      </c>
      <c r="U83" s="196">
        <v>2.23</v>
      </c>
      <c r="V83" s="196">
        <v>0.32</v>
      </c>
      <c r="W83" s="196">
        <v>0.71</v>
      </c>
      <c r="X83" s="196">
        <v>1.55</v>
      </c>
      <c r="Y83" s="196">
        <v>0</v>
      </c>
      <c r="Z83" s="196">
        <v>4.3899999999999997</v>
      </c>
      <c r="AA83" s="196">
        <v>1.42</v>
      </c>
      <c r="AB83" s="196">
        <v>0</v>
      </c>
      <c r="AC83" s="196">
        <v>2.1800000000000002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16.72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14.07</v>
      </c>
      <c r="AS83" s="196">
        <v>23.9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9.15</v>
      </c>
      <c r="L84" s="196">
        <v>-136.91</v>
      </c>
      <c r="M84" s="196">
        <v>2.29</v>
      </c>
      <c r="N84" s="196">
        <v>1.87</v>
      </c>
      <c r="O84" s="196">
        <v>2.63</v>
      </c>
      <c r="P84" s="196">
        <v>0.88</v>
      </c>
      <c r="Q84" s="196">
        <v>4.51</v>
      </c>
      <c r="R84" s="196">
        <v>0.32</v>
      </c>
      <c r="S84" s="196">
        <v>11.59</v>
      </c>
      <c r="T84" s="196">
        <v>0</v>
      </c>
      <c r="U84" s="196">
        <v>2.23</v>
      </c>
      <c r="V84" s="196">
        <v>0.32</v>
      </c>
      <c r="W84" s="196">
        <v>0.71</v>
      </c>
      <c r="X84" s="196">
        <v>1.55</v>
      </c>
      <c r="Y84" s="196">
        <v>0</v>
      </c>
      <c r="Z84" s="196">
        <v>4.3899999999999997</v>
      </c>
      <c r="AA84" s="196">
        <v>1.42</v>
      </c>
      <c r="AB84" s="196">
        <v>0</v>
      </c>
      <c r="AC84" s="196">
        <v>2.1800000000000002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16.72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14.07</v>
      </c>
      <c r="AS84" s="196">
        <v>23.9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9.15</v>
      </c>
      <c r="L85" s="196">
        <v>-138.5</v>
      </c>
      <c r="M85" s="196">
        <v>2.29</v>
      </c>
      <c r="N85" s="196">
        <v>1.87</v>
      </c>
      <c r="O85" s="196">
        <v>2.63</v>
      </c>
      <c r="P85" s="196">
        <v>0.88</v>
      </c>
      <c r="Q85" s="196">
        <v>4.51</v>
      </c>
      <c r="R85" s="196">
        <v>0.32</v>
      </c>
      <c r="S85" s="196">
        <v>11.59</v>
      </c>
      <c r="T85" s="196">
        <v>0</v>
      </c>
      <c r="U85" s="196">
        <v>2.23</v>
      </c>
      <c r="V85" s="196">
        <v>0.32</v>
      </c>
      <c r="W85" s="196">
        <v>0.71</v>
      </c>
      <c r="X85" s="196">
        <v>1.55</v>
      </c>
      <c r="Y85" s="196">
        <v>0</v>
      </c>
      <c r="Z85" s="196">
        <v>4.3899999999999997</v>
      </c>
      <c r="AA85" s="196">
        <v>1.42</v>
      </c>
      <c r="AB85" s="196">
        <v>0</v>
      </c>
      <c r="AC85" s="196">
        <v>2.1800000000000002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16.72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14.07</v>
      </c>
      <c r="AS85" s="196">
        <v>23.9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9.15</v>
      </c>
      <c r="L86" s="196">
        <v>-138.86000000000001</v>
      </c>
      <c r="M86" s="196">
        <v>2.29</v>
      </c>
      <c r="N86" s="196">
        <v>1.87</v>
      </c>
      <c r="O86" s="196">
        <v>2.63</v>
      </c>
      <c r="P86" s="196">
        <v>0.88</v>
      </c>
      <c r="Q86" s="196">
        <v>4.51</v>
      </c>
      <c r="R86" s="196">
        <v>0.32</v>
      </c>
      <c r="S86" s="196">
        <v>11.59</v>
      </c>
      <c r="T86" s="196">
        <v>0</v>
      </c>
      <c r="U86" s="196">
        <v>2.23</v>
      </c>
      <c r="V86" s="196">
        <v>0.32</v>
      </c>
      <c r="W86" s="196">
        <v>0.71</v>
      </c>
      <c r="X86" s="196">
        <v>1.55</v>
      </c>
      <c r="Y86" s="196">
        <v>0</v>
      </c>
      <c r="Z86" s="196">
        <v>4.3899999999999997</v>
      </c>
      <c r="AA86" s="196">
        <v>1.42</v>
      </c>
      <c r="AB86" s="196">
        <v>0</v>
      </c>
      <c r="AC86" s="196">
        <v>2.1800000000000002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16.72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14.07</v>
      </c>
      <c r="AS86" s="196">
        <v>23.9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9.15</v>
      </c>
      <c r="L87" s="196">
        <v>-139.58000000000001</v>
      </c>
      <c r="M87" s="196">
        <v>2.29</v>
      </c>
      <c r="N87" s="196">
        <v>1.87</v>
      </c>
      <c r="O87" s="196">
        <v>2.63</v>
      </c>
      <c r="P87" s="196">
        <v>0.88</v>
      </c>
      <c r="Q87" s="196">
        <v>4.51</v>
      </c>
      <c r="R87" s="196">
        <v>0.32</v>
      </c>
      <c r="S87" s="196">
        <v>11.59</v>
      </c>
      <c r="T87" s="196">
        <v>0</v>
      </c>
      <c r="U87" s="196">
        <v>2.23</v>
      </c>
      <c r="V87" s="196">
        <v>0.32</v>
      </c>
      <c r="W87" s="196">
        <v>0.71</v>
      </c>
      <c r="X87" s="196">
        <v>1.55</v>
      </c>
      <c r="Y87" s="196">
        <v>0</v>
      </c>
      <c r="Z87" s="196">
        <v>4.3899999999999997</v>
      </c>
      <c r="AA87" s="196">
        <v>1.42</v>
      </c>
      <c r="AB87" s="196">
        <v>0</v>
      </c>
      <c r="AC87" s="196">
        <v>2.1800000000000002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16.72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14.3</v>
      </c>
      <c r="AS87" s="196">
        <v>23.9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9.15</v>
      </c>
      <c r="L88" s="196">
        <v>-139.58000000000001</v>
      </c>
      <c r="M88" s="196">
        <v>2.29</v>
      </c>
      <c r="N88" s="196">
        <v>1.87</v>
      </c>
      <c r="O88" s="196">
        <v>2.63</v>
      </c>
      <c r="P88" s="196">
        <v>0.88</v>
      </c>
      <c r="Q88" s="196">
        <v>4.51</v>
      </c>
      <c r="R88" s="196">
        <v>0.32</v>
      </c>
      <c r="S88" s="196">
        <v>11.59</v>
      </c>
      <c r="T88" s="196">
        <v>0</v>
      </c>
      <c r="U88" s="196">
        <v>2.23</v>
      </c>
      <c r="V88" s="196">
        <v>0.32</v>
      </c>
      <c r="W88" s="196">
        <v>0.71</v>
      </c>
      <c r="X88" s="196">
        <v>1.55</v>
      </c>
      <c r="Y88" s="196">
        <v>0</v>
      </c>
      <c r="Z88" s="196">
        <v>4.3899999999999997</v>
      </c>
      <c r="AA88" s="196">
        <v>1.42</v>
      </c>
      <c r="AB88" s="196">
        <v>0</v>
      </c>
      <c r="AC88" s="196">
        <v>2.1800000000000002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16.72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14.3</v>
      </c>
      <c r="AS88" s="196">
        <v>23.9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9.14</v>
      </c>
      <c r="L89" s="196">
        <v>-139.58000000000001</v>
      </c>
      <c r="M89" s="196">
        <v>2.29</v>
      </c>
      <c r="N89" s="196">
        <v>1.87</v>
      </c>
      <c r="O89" s="196">
        <v>2.63</v>
      </c>
      <c r="P89" s="196">
        <v>0.88</v>
      </c>
      <c r="Q89" s="196">
        <v>4.51</v>
      </c>
      <c r="R89" s="196">
        <v>0.32</v>
      </c>
      <c r="S89" s="196">
        <v>11.59</v>
      </c>
      <c r="T89" s="196">
        <v>0</v>
      </c>
      <c r="U89" s="196">
        <v>2.23</v>
      </c>
      <c r="V89" s="196">
        <v>0.32</v>
      </c>
      <c r="W89" s="196">
        <v>0.71</v>
      </c>
      <c r="X89" s="196">
        <v>1.55</v>
      </c>
      <c r="Y89" s="196">
        <v>0</v>
      </c>
      <c r="Z89" s="196">
        <v>4.3899999999999997</v>
      </c>
      <c r="AA89" s="196">
        <v>1.42</v>
      </c>
      <c r="AB89" s="196">
        <v>0</v>
      </c>
      <c r="AC89" s="196">
        <v>1.75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16.72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14.3</v>
      </c>
      <c r="AS89" s="196">
        <v>23.95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9.14</v>
      </c>
      <c r="L90" s="196">
        <v>-139.58000000000001</v>
      </c>
      <c r="M90" s="196">
        <v>2.29</v>
      </c>
      <c r="N90" s="196">
        <v>1.87</v>
      </c>
      <c r="O90" s="196">
        <v>2.63</v>
      </c>
      <c r="P90" s="196">
        <v>0.88</v>
      </c>
      <c r="Q90" s="196">
        <v>4.51</v>
      </c>
      <c r="R90" s="196">
        <v>0.32</v>
      </c>
      <c r="S90" s="196">
        <v>11.59</v>
      </c>
      <c r="T90" s="196">
        <v>0</v>
      </c>
      <c r="U90" s="196">
        <v>2.23</v>
      </c>
      <c r="V90" s="196">
        <v>0.32</v>
      </c>
      <c r="W90" s="196">
        <v>0.71</v>
      </c>
      <c r="X90" s="196">
        <v>1.55</v>
      </c>
      <c r="Y90" s="196">
        <v>0</v>
      </c>
      <c r="Z90" s="196">
        <v>4.3899999999999997</v>
      </c>
      <c r="AA90" s="196">
        <v>1.42</v>
      </c>
      <c r="AB90" s="196">
        <v>0</v>
      </c>
      <c r="AC90" s="196">
        <v>1.75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16.72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14.3</v>
      </c>
      <c r="AS90" s="196">
        <v>23.95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9.15</v>
      </c>
      <c r="L91" s="196">
        <v>-95.23</v>
      </c>
      <c r="M91" s="196">
        <v>2.29</v>
      </c>
      <c r="N91" s="196">
        <v>1.87</v>
      </c>
      <c r="O91" s="196">
        <v>2.63</v>
      </c>
      <c r="P91" s="196">
        <v>0.88</v>
      </c>
      <c r="Q91" s="196">
        <v>4.51</v>
      </c>
      <c r="R91" s="196">
        <v>0.32</v>
      </c>
      <c r="S91" s="196">
        <v>11.59</v>
      </c>
      <c r="T91" s="196">
        <v>0</v>
      </c>
      <c r="U91" s="196">
        <v>2.23</v>
      </c>
      <c r="V91" s="196">
        <v>0.33</v>
      </c>
      <c r="W91" s="196">
        <v>0.71</v>
      </c>
      <c r="X91" s="196">
        <v>1.55</v>
      </c>
      <c r="Y91" s="196">
        <v>0</v>
      </c>
      <c r="Z91" s="196">
        <v>4.3899999999999997</v>
      </c>
      <c r="AA91" s="196">
        <v>1.42</v>
      </c>
      <c r="AB91" s="196">
        <v>0</v>
      </c>
      <c r="AC91" s="196">
        <v>1.75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14.3</v>
      </c>
      <c r="AS91" s="196">
        <v>23.95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7.04</v>
      </c>
      <c r="L92" s="196">
        <v>-95.23</v>
      </c>
      <c r="M92" s="196">
        <v>2.29</v>
      </c>
      <c r="N92" s="196">
        <v>1.87</v>
      </c>
      <c r="O92" s="196">
        <v>2.63</v>
      </c>
      <c r="P92" s="196">
        <v>0.88</v>
      </c>
      <c r="Q92" s="196">
        <v>4.51</v>
      </c>
      <c r="R92" s="196">
        <v>0.32</v>
      </c>
      <c r="S92" s="196">
        <v>11.59</v>
      </c>
      <c r="T92" s="196">
        <v>0</v>
      </c>
      <c r="U92" s="196">
        <v>2.23</v>
      </c>
      <c r="V92" s="196">
        <v>0.33</v>
      </c>
      <c r="W92" s="196">
        <v>0.71</v>
      </c>
      <c r="X92" s="196">
        <v>1.55</v>
      </c>
      <c r="Y92" s="196">
        <v>0</v>
      </c>
      <c r="Z92" s="196">
        <v>4.3899999999999997</v>
      </c>
      <c r="AA92" s="196">
        <v>1.42</v>
      </c>
      <c r="AB92" s="196">
        <v>0</v>
      </c>
      <c r="AC92" s="196">
        <v>1.75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14.3</v>
      </c>
      <c r="AS92" s="196">
        <v>23.95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34.799999999999997</v>
      </c>
      <c r="L93" s="196">
        <v>-95.23</v>
      </c>
      <c r="M93" s="196">
        <v>2.29</v>
      </c>
      <c r="N93" s="196">
        <v>1.87</v>
      </c>
      <c r="O93" s="196">
        <v>2.63</v>
      </c>
      <c r="P93" s="196">
        <v>0.88</v>
      </c>
      <c r="Q93" s="196">
        <v>4.51</v>
      </c>
      <c r="R93" s="196">
        <v>0.32</v>
      </c>
      <c r="S93" s="196">
        <v>11.59</v>
      </c>
      <c r="T93" s="196">
        <v>0</v>
      </c>
      <c r="U93" s="196">
        <v>2.23</v>
      </c>
      <c r="V93" s="196">
        <v>0</v>
      </c>
      <c r="W93" s="196">
        <v>0.71</v>
      </c>
      <c r="X93" s="196">
        <v>1.55</v>
      </c>
      <c r="Y93" s="196">
        <v>0</v>
      </c>
      <c r="Z93" s="196">
        <v>4.3899999999999997</v>
      </c>
      <c r="AA93" s="196">
        <v>1.42</v>
      </c>
      <c r="AB93" s="196">
        <v>0</v>
      </c>
      <c r="AC93" s="196">
        <v>1.75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14.3</v>
      </c>
      <c r="AS93" s="196">
        <v>23.95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81.260000000000005</v>
      </c>
      <c r="L94" s="196">
        <v>-95.23</v>
      </c>
      <c r="M94" s="196">
        <v>2.29</v>
      </c>
      <c r="N94" s="196">
        <v>1.87</v>
      </c>
      <c r="O94" s="196">
        <v>2.63</v>
      </c>
      <c r="P94" s="196">
        <v>0.88</v>
      </c>
      <c r="Q94" s="196">
        <v>4.51</v>
      </c>
      <c r="R94" s="196">
        <v>0.32</v>
      </c>
      <c r="S94" s="196">
        <v>11.59</v>
      </c>
      <c r="T94" s="196">
        <v>0</v>
      </c>
      <c r="U94" s="196">
        <v>2.23</v>
      </c>
      <c r="V94" s="196">
        <v>0</v>
      </c>
      <c r="W94" s="196">
        <v>0.71</v>
      </c>
      <c r="X94" s="196">
        <v>1.55</v>
      </c>
      <c r="Y94" s="196">
        <v>0</v>
      </c>
      <c r="Z94" s="196">
        <v>4.3899999999999997</v>
      </c>
      <c r="AA94" s="196">
        <v>1.42</v>
      </c>
      <c r="AB94" s="196">
        <v>0</v>
      </c>
      <c r="AC94" s="196">
        <v>1.75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14.3</v>
      </c>
      <c r="AS94" s="196">
        <v>23.95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119.83</v>
      </c>
      <c r="L95" s="196">
        <v>-95.23</v>
      </c>
      <c r="M95" s="196">
        <v>2.29</v>
      </c>
      <c r="N95" s="196">
        <v>1.87</v>
      </c>
      <c r="O95" s="196">
        <v>2.63</v>
      </c>
      <c r="P95" s="196">
        <v>0.88</v>
      </c>
      <c r="Q95" s="196">
        <v>4.51</v>
      </c>
      <c r="R95" s="196">
        <v>0.32</v>
      </c>
      <c r="S95" s="196">
        <v>11.59</v>
      </c>
      <c r="T95" s="196">
        <v>0</v>
      </c>
      <c r="U95" s="196">
        <v>2.23</v>
      </c>
      <c r="V95" s="196">
        <v>0</v>
      </c>
      <c r="W95" s="196">
        <v>0.71</v>
      </c>
      <c r="X95" s="196">
        <v>1.55</v>
      </c>
      <c r="Y95" s="196">
        <v>0</v>
      </c>
      <c r="Z95" s="196">
        <v>4.3899999999999997</v>
      </c>
      <c r="AA95" s="196">
        <v>1.42</v>
      </c>
      <c r="AB95" s="196">
        <v>0</v>
      </c>
      <c r="AC95" s="196">
        <v>1.75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14.3</v>
      </c>
      <c r="AS95" s="196">
        <v>23.95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119.83</v>
      </c>
      <c r="L96" s="196">
        <v>-95.23</v>
      </c>
      <c r="M96" s="196">
        <v>2.29</v>
      </c>
      <c r="N96" s="196">
        <v>1.87</v>
      </c>
      <c r="O96" s="196">
        <v>2.63</v>
      </c>
      <c r="P96" s="196">
        <v>0.88</v>
      </c>
      <c r="Q96" s="196">
        <v>4.51</v>
      </c>
      <c r="R96" s="196">
        <v>0.32</v>
      </c>
      <c r="S96" s="196">
        <v>11.59</v>
      </c>
      <c r="T96" s="196">
        <v>0</v>
      </c>
      <c r="U96" s="196">
        <v>2.23</v>
      </c>
      <c r="V96" s="196">
        <v>0</v>
      </c>
      <c r="W96" s="196">
        <v>0.72</v>
      </c>
      <c r="X96" s="196">
        <v>3.09</v>
      </c>
      <c r="Y96" s="196">
        <v>0</v>
      </c>
      <c r="Z96" s="196">
        <v>4.3899999999999997</v>
      </c>
      <c r="AA96" s="196">
        <v>1.42</v>
      </c>
      <c r="AB96" s="196">
        <v>0</v>
      </c>
      <c r="AC96" s="196">
        <v>1.75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14.3</v>
      </c>
      <c r="AS96" s="196">
        <v>23.95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119.83</v>
      </c>
      <c r="L97" s="196">
        <v>-95.23</v>
      </c>
      <c r="M97" s="196">
        <v>2.29</v>
      </c>
      <c r="N97" s="196">
        <v>1.87</v>
      </c>
      <c r="O97" s="196">
        <v>2.63</v>
      </c>
      <c r="P97" s="196">
        <v>0.88</v>
      </c>
      <c r="Q97" s="196">
        <v>4.51</v>
      </c>
      <c r="R97" s="196">
        <v>0.32</v>
      </c>
      <c r="S97" s="196">
        <v>11.59</v>
      </c>
      <c r="T97" s="196">
        <v>0</v>
      </c>
      <c r="U97" s="196">
        <v>2.23</v>
      </c>
      <c r="V97" s="196">
        <v>3.15</v>
      </c>
      <c r="W97" s="196">
        <v>0.72</v>
      </c>
      <c r="X97" s="196">
        <v>3.09</v>
      </c>
      <c r="Y97" s="196">
        <v>0</v>
      </c>
      <c r="Z97" s="196">
        <v>4.3899999999999997</v>
      </c>
      <c r="AA97" s="196">
        <v>1.43</v>
      </c>
      <c r="AB97" s="196">
        <v>0</v>
      </c>
      <c r="AC97" s="196">
        <v>1.75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14.3</v>
      </c>
      <c r="AS97" s="196">
        <v>23.95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119.83</v>
      </c>
      <c r="L98" s="196">
        <v>-95.23</v>
      </c>
      <c r="M98" s="196">
        <v>2.29</v>
      </c>
      <c r="N98" s="196">
        <v>1.87</v>
      </c>
      <c r="O98" s="196">
        <v>2.63</v>
      </c>
      <c r="P98" s="196">
        <v>0.88</v>
      </c>
      <c r="Q98" s="196">
        <v>4.51</v>
      </c>
      <c r="R98" s="196">
        <v>0.32</v>
      </c>
      <c r="S98" s="196">
        <v>11.59</v>
      </c>
      <c r="T98" s="196">
        <v>0</v>
      </c>
      <c r="U98" s="196">
        <v>2.23</v>
      </c>
      <c r="V98" s="196">
        <v>3.15</v>
      </c>
      <c r="W98" s="196">
        <v>0.72</v>
      </c>
      <c r="X98" s="196">
        <v>4.6399999999999997</v>
      </c>
      <c r="Y98" s="196">
        <v>0</v>
      </c>
      <c r="Z98" s="196">
        <v>4.3899999999999997</v>
      </c>
      <c r="AA98" s="196">
        <v>1.43</v>
      </c>
      <c r="AB98" s="196">
        <v>0</v>
      </c>
      <c r="AC98" s="196">
        <v>1.75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14.3</v>
      </c>
      <c r="AS98" s="196">
        <v>23.95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1.4637174999999985</v>
      </c>
      <c r="L99">
        <f t="shared" si="0"/>
        <v>-2.7793749999999995</v>
      </c>
      <c r="M99">
        <f t="shared" si="0"/>
        <v>0.19168999999999928</v>
      </c>
      <c r="N99">
        <f t="shared" si="0"/>
        <v>5.6142500000000088E-2</v>
      </c>
      <c r="O99">
        <f t="shared" si="0"/>
        <v>6.3119999999999926E-2</v>
      </c>
      <c r="P99">
        <f t="shared" si="0"/>
        <v>2.1119999999999993E-2</v>
      </c>
      <c r="Q99">
        <f t="shared" si="0"/>
        <v>8.772999999999985E-2</v>
      </c>
      <c r="R99">
        <f t="shared" si="0"/>
        <v>9.1904999999999945E-2</v>
      </c>
      <c r="S99">
        <f t="shared" si="0"/>
        <v>0.27811000000000008</v>
      </c>
      <c r="T99">
        <f t="shared" si="0"/>
        <v>0</v>
      </c>
      <c r="U99">
        <f t="shared" si="0"/>
        <v>5.3519999999999915E-2</v>
      </c>
      <c r="V99">
        <f t="shared" si="0"/>
        <v>5.7629999999999945E-2</v>
      </c>
      <c r="W99">
        <f t="shared" si="0"/>
        <v>6.3490000000000046E-2</v>
      </c>
      <c r="X99">
        <f t="shared" si="0"/>
        <v>0.30442749999999952</v>
      </c>
      <c r="Y99">
        <f t="shared" si="0"/>
        <v>0</v>
      </c>
      <c r="Z99">
        <f t="shared" si="0"/>
        <v>0.52063750000000142</v>
      </c>
      <c r="AA99">
        <f t="shared" si="0"/>
        <v>0.23661749999999923</v>
      </c>
      <c r="AB99">
        <f t="shared" si="0"/>
        <v>0</v>
      </c>
      <c r="AC99">
        <f t="shared" si="0"/>
        <v>7.710000000000003E-2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0.40658999999999967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0.33783000000000007</v>
      </c>
      <c r="AS99">
        <f t="shared" si="1"/>
        <v>0.57234000000000007</v>
      </c>
      <c r="AT99">
        <f t="shared" si="1"/>
        <v>0.97031999999999829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43.52</v>
      </c>
      <c r="L3" s="196">
        <v>43.23</v>
      </c>
      <c r="M3" s="196">
        <v>0</v>
      </c>
      <c r="N3" s="196">
        <v>1.0900000000000001</v>
      </c>
      <c r="O3" s="196">
        <v>1.81</v>
      </c>
      <c r="P3" s="196">
        <v>2.2000000000000002</v>
      </c>
      <c r="Q3" s="196">
        <v>3.29</v>
      </c>
      <c r="R3" s="196">
        <v>5.95</v>
      </c>
      <c r="S3" s="196">
        <v>3.81</v>
      </c>
      <c r="T3" s="196">
        <v>0</v>
      </c>
      <c r="U3" s="196">
        <v>11.88</v>
      </c>
      <c r="V3" s="196">
        <v>0.19</v>
      </c>
      <c r="W3" s="196">
        <v>0.41</v>
      </c>
      <c r="X3" s="196">
        <v>0</v>
      </c>
      <c r="Y3" s="196">
        <v>0</v>
      </c>
      <c r="Z3" s="196">
        <v>22.48</v>
      </c>
      <c r="AA3" s="196">
        <v>13.27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8.27</v>
      </c>
      <c r="AS3" s="196">
        <v>13.88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43.52</v>
      </c>
      <c r="L4" s="196">
        <v>43.23</v>
      </c>
      <c r="M4" s="196">
        <v>0</v>
      </c>
      <c r="N4" s="196">
        <v>1.0900000000000001</v>
      </c>
      <c r="O4" s="196">
        <v>1.81</v>
      </c>
      <c r="P4" s="196">
        <v>2.2000000000000002</v>
      </c>
      <c r="Q4" s="196">
        <v>3.29</v>
      </c>
      <c r="R4" s="196">
        <v>5.95</v>
      </c>
      <c r="S4" s="196">
        <v>3.81</v>
      </c>
      <c r="T4" s="196">
        <v>0</v>
      </c>
      <c r="U4" s="196">
        <v>11.88</v>
      </c>
      <c r="V4" s="196">
        <v>0.19</v>
      </c>
      <c r="W4" s="196">
        <v>0.41</v>
      </c>
      <c r="X4" s="196">
        <v>1.34</v>
      </c>
      <c r="Y4" s="196">
        <v>0</v>
      </c>
      <c r="Z4" s="196">
        <v>22.48</v>
      </c>
      <c r="AA4" s="196">
        <v>13.27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8.27</v>
      </c>
      <c r="AS4" s="196">
        <v>13.88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43.52</v>
      </c>
      <c r="L5" s="196">
        <v>43.23</v>
      </c>
      <c r="M5" s="196">
        <v>0</v>
      </c>
      <c r="N5" s="196">
        <v>1.0900000000000001</v>
      </c>
      <c r="O5" s="196">
        <v>1.81</v>
      </c>
      <c r="P5" s="196">
        <v>2.2000000000000002</v>
      </c>
      <c r="Q5" s="196">
        <v>3.29</v>
      </c>
      <c r="R5" s="196">
        <v>5.95</v>
      </c>
      <c r="S5" s="196">
        <v>3.81</v>
      </c>
      <c r="T5" s="196">
        <v>0</v>
      </c>
      <c r="U5" s="196">
        <v>11.88</v>
      </c>
      <c r="V5" s="196">
        <v>0.19</v>
      </c>
      <c r="W5" s="196">
        <v>0.41</v>
      </c>
      <c r="X5" s="196">
        <v>1.34</v>
      </c>
      <c r="Y5" s="196">
        <v>0</v>
      </c>
      <c r="Z5" s="196">
        <v>22.48</v>
      </c>
      <c r="AA5" s="196">
        <v>13.27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8.27</v>
      </c>
      <c r="AS5" s="196">
        <v>13.88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43.52</v>
      </c>
      <c r="L6" s="196">
        <v>43.23</v>
      </c>
      <c r="M6" s="196">
        <v>0</v>
      </c>
      <c r="N6" s="196">
        <v>1.0900000000000001</v>
      </c>
      <c r="O6" s="196">
        <v>1.81</v>
      </c>
      <c r="P6" s="196">
        <v>2.2000000000000002</v>
      </c>
      <c r="Q6" s="196">
        <v>3.29</v>
      </c>
      <c r="R6" s="196">
        <v>5.95</v>
      </c>
      <c r="S6" s="196">
        <v>3.81</v>
      </c>
      <c r="T6" s="196">
        <v>0</v>
      </c>
      <c r="U6" s="196">
        <v>11.88</v>
      </c>
      <c r="V6" s="196">
        <v>0.19</v>
      </c>
      <c r="W6" s="196">
        <v>0.41</v>
      </c>
      <c r="X6" s="196">
        <v>1.34</v>
      </c>
      <c r="Y6" s="196">
        <v>0</v>
      </c>
      <c r="Z6" s="196">
        <v>22.48</v>
      </c>
      <c r="AA6" s="196">
        <v>13.27</v>
      </c>
      <c r="AB6" s="196">
        <v>0</v>
      </c>
      <c r="AC6" s="196">
        <v>1.25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8.27</v>
      </c>
      <c r="AS6" s="196">
        <v>13.88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43.52</v>
      </c>
      <c r="L7" s="196">
        <v>43.23</v>
      </c>
      <c r="M7" s="196">
        <v>0</v>
      </c>
      <c r="N7" s="196">
        <v>1.0900000000000001</v>
      </c>
      <c r="O7" s="196">
        <v>1.81</v>
      </c>
      <c r="P7" s="196">
        <v>2.2000000000000002</v>
      </c>
      <c r="Q7" s="196">
        <v>3.29</v>
      </c>
      <c r="R7" s="196">
        <v>5.95</v>
      </c>
      <c r="S7" s="196">
        <v>3.81</v>
      </c>
      <c r="T7" s="196">
        <v>0</v>
      </c>
      <c r="U7" s="196">
        <v>11.88</v>
      </c>
      <c r="V7" s="196">
        <v>0.19</v>
      </c>
      <c r="W7" s="196">
        <v>0.41</v>
      </c>
      <c r="X7" s="196">
        <v>1.34</v>
      </c>
      <c r="Y7" s="196">
        <v>0</v>
      </c>
      <c r="Z7" s="196">
        <v>22.48</v>
      </c>
      <c r="AA7" s="196">
        <v>13.27</v>
      </c>
      <c r="AB7" s="196">
        <v>0</v>
      </c>
      <c r="AC7" s="196">
        <v>1.25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8.27</v>
      </c>
      <c r="AS7" s="196">
        <v>13.88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43.52</v>
      </c>
      <c r="L8" s="196">
        <v>43.23</v>
      </c>
      <c r="M8" s="196">
        <v>0</v>
      </c>
      <c r="N8" s="196">
        <v>1.0900000000000001</v>
      </c>
      <c r="O8" s="196">
        <v>1.81</v>
      </c>
      <c r="P8" s="196">
        <v>2.2000000000000002</v>
      </c>
      <c r="Q8" s="196">
        <v>3.29</v>
      </c>
      <c r="R8" s="196">
        <v>5.95</v>
      </c>
      <c r="S8" s="196">
        <v>3.81</v>
      </c>
      <c r="T8" s="196">
        <v>0</v>
      </c>
      <c r="U8" s="196">
        <v>11.88</v>
      </c>
      <c r="V8" s="196">
        <v>0.19</v>
      </c>
      <c r="W8" s="196">
        <v>0.41</v>
      </c>
      <c r="X8" s="196">
        <v>1.34</v>
      </c>
      <c r="Y8" s="196">
        <v>0</v>
      </c>
      <c r="Z8" s="196">
        <v>22.48</v>
      </c>
      <c r="AA8" s="196">
        <v>13.27</v>
      </c>
      <c r="AB8" s="196">
        <v>0</v>
      </c>
      <c r="AC8" s="196">
        <v>1.25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8.27</v>
      </c>
      <c r="AS8" s="196">
        <v>13.88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43.52</v>
      </c>
      <c r="L9" s="196">
        <v>43.23</v>
      </c>
      <c r="M9" s="196">
        <v>0</v>
      </c>
      <c r="N9" s="196">
        <v>1.0900000000000001</v>
      </c>
      <c r="O9" s="196">
        <v>1.81</v>
      </c>
      <c r="P9" s="196">
        <v>2.2000000000000002</v>
      </c>
      <c r="Q9" s="196">
        <v>3.29</v>
      </c>
      <c r="R9" s="196">
        <v>5.95</v>
      </c>
      <c r="S9" s="196">
        <v>3.81</v>
      </c>
      <c r="T9" s="196">
        <v>0</v>
      </c>
      <c r="U9" s="196">
        <v>11.88</v>
      </c>
      <c r="V9" s="196">
        <v>0.19</v>
      </c>
      <c r="W9" s="196">
        <v>0</v>
      </c>
      <c r="X9" s="196">
        <v>1.34</v>
      </c>
      <c r="Y9" s="196">
        <v>0</v>
      </c>
      <c r="Z9" s="196">
        <v>22.48</v>
      </c>
      <c r="AA9" s="196">
        <v>13.27</v>
      </c>
      <c r="AB9" s="196">
        <v>0</v>
      </c>
      <c r="AC9" s="196">
        <v>1.25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8.27</v>
      </c>
      <c r="AS9" s="196">
        <v>13.88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43.52</v>
      </c>
      <c r="L10" s="196">
        <v>43.23</v>
      </c>
      <c r="M10" s="196">
        <v>0</v>
      </c>
      <c r="N10" s="196">
        <v>1.0900000000000001</v>
      </c>
      <c r="O10" s="196">
        <v>1.81</v>
      </c>
      <c r="P10" s="196">
        <v>2.2000000000000002</v>
      </c>
      <c r="Q10" s="196">
        <v>3.29</v>
      </c>
      <c r="R10" s="196">
        <v>5.95</v>
      </c>
      <c r="S10" s="196">
        <v>3.81</v>
      </c>
      <c r="T10" s="196">
        <v>0</v>
      </c>
      <c r="U10" s="196">
        <v>11.88</v>
      </c>
      <c r="V10" s="196">
        <v>5.27</v>
      </c>
      <c r="W10" s="196">
        <v>0</v>
      </c>
      <c r="X10" s="196">
        <v>1.34</v>
      </c>
      <c r="Y10" s="196">
        <v>0</v>
      </c>
      <c r="Z10" s="196">
        <v>22.48</v>
      </c>
      <c r="AA10" s="196">
        <v>13.27</v>
      </c>
      <c r="AB10" s="196">
        <v>0</v>
      </c>
      <c r="AC10" s="196">
        <v>1.25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8.27</v>
      </c>
      <c r="AS10" s="196">
        <v>13.88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43.52</v>
      </c>
      <c r="L11" s="196">
        <v>43.23</v>
      </c>
      <c r="M11" s="196">
        <v>0</v>
      </c>
      <c r="N11" s="196">
        <v>1.0900000000000001</v>
      </c>
      <c r="O11" s="196">
        <v>1.81</v>
      </c>
      <c r="P11" s="196">
        <v>2.2000000000000002</v>
      </c>
      <c r="Q11" s="196">
        <v>3.29</v>
      </c>
      <c r="R11" s="196">
        <v>0.39</v>
      </c>
      <c r="S11" s="196">
        <v>3.81</v>
      </c>
      <c r="T11" s="196">
        <v>0</v>
      </c>
      <c r="U11" s="196">
        <v>11.88</v>
      </c>
      <c r="V11" s="196">
        <v>0.19</v>
      </c>
      <c r="W11" s="196">
        <v>0.3</v>
      </c>
      <c r="X11" s="196">
        <v>1.34</v>
      </c>
      <c r="Y11" s="196">
        <v>0</v>
      </c>
      <c r="Z11" s="196">
        <v>23.58</v>
      </c>
      <c r="AA11" s="196">
        <v>13.51</v>
      </c>
      <c r="AB11" s="196">
        <v>0</v>
      </c>
      <c r="AC11" s="196">
        <v>1.25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8.27</v>
      </c>
      <c r="AS11" s="196">
        <v>13.88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43.52</v>
      </c>
      <c r="L12" s="196">
        <v>43.23</v>
      </c>
      <c r="M12" s="196">
        <v>0</v>
      </c>
      <c r="N12" s="196">
        <v>1.0900000000000001</v>
      </c>
      <c r="O12" s="196">
        <v>1.81</v>
      </c>
      <c r="P12" s="196">
        <v>2.2000000000000002</v>
      </c>
      <c r="Q12" s="196">
        <v>3.29</v>
      </c>
      <c r="R12" s="196">
        <v>0.39</v>
      </c>
      <c r="S12" s="196">
        <v>3.81</v>
      </c>
      <c r="T12" s="196">
        <v>0</v>
      </c>
      <c r="U12" s="196">
        <v>11.88</v>
      </c>
      <c r="V12" s="196">
        <v>0.19</v>
      </c>
      <c r="W12" s="196">
        <v>0.3</v>
      </c>
      <c r="X12" s="196">
        <v>1.34</v>
      </c>
      <c r="Y12" s="196">
        <v>0</v>
      </c>
      <c r="Z12" s="196">
        <v>23.58</v>
      </c>
      <c r="AA12" s="196">
        <v>13.51</v>
      </c>
      <c r="AB12" s="196">
        <v>0</v>
      </c>
      <c r="AC12" s="196">
        <v>1.25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8.27</v>
      </c>
      <c r="AS12" s="196">
        <v>13.88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43.52</v>
      </c>
      <c r="L13" s="196">
        <v>43.23</v>
      </c>
      <c r="M13" s="196">
        <v>0</v>
      </c>
      <c r="N13" s="196">
        <v>1.0900000000000001</v>
      </c>
      <c r="O13" s="196">
        <v>1.81</v>
      </c>
      <c r="P13" s="196">
        <v>2.2000000000000002</v>
      </c>
      <c r="Q13" s="196">
        <v>3.29</v>
      </c>
      <c r="R13" s="196">
        <v>0.39</v>
      </c>
      <c r="S13" s="196">
        <v>3.81</v>
      </c>
      <c r="T13" s="196">
        <v>0</v>
      </c>
      <c r="U13" s="196">
        <v>11.88</v>
      </c>
      <c r="V13" s="196">
        <v>0.19</v>
      </c>
      <c r="W13" s="196">
        <v>0.3</v>
      </c>
      <c r="X13" s="196">
        <v>1.34</v>
      </c>
      <c r="Y13" s="196">
        <v>0</v>
      </c>
      <c r="Z13" s="196">
        <v>2.54</v>
      </c>
      <c r="AA13" s="196">
        <v>13.62</v>
      </c>
      <c r="AB13" s="196">
        <v>0</v>
      </c>
      <c r="AC13" s="196">
        <v>1.25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8.27</v>
      </c>
      <c r="AS13" s="196">
        <v>13.88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43.52</v>
      </c>
      <c r="L14" s="196">
        <v>43.23</v>
      </c>
      <c r="M14" s="196">
        <v>0</v>
      </c>
      <c r="N14" s="196">
        <v>1.0900000000000001</v>
      </c>
      <c r="O14" s="196">
        <v>1.81</v>
      </c>
      <c r="P14" s="196">
        <v>2.2000000000000002</v>
      </c>
      <c r="Q14" s="196">
        <v>3.29</v>
      </c>
      <c r="R14" s="196">
        <v>6.12</v>
      </c>
      <c r="S14" s="196">
        <v>3.81</v>
      </c>
      <c r="T14" s="196">
        <v>0</v>
      </c>
      <c r="U14" s="196">
        <v>11.88</v>
      </c>
      <c r="V14" s="196">
        <v>0.19</v>
      </c>
      <c r="W14" s="196">
        <v>0.3</v>
      </c>
      <c r="X14" s="196">
        <v>1.34</v>
      </c>
      <c r="Y14" s="196">
        <v>0</v>
      </c>
      <c r="Z14" s="196">
        <v>2.54</v>
      </c>
      <c r="AA14" s="196">
        <v>13.62</v>
      </c>
      <c r="AB14" s="196">
        <v>0</v>
      </c>
      <c r="AC14" s="196">
        <v>1.25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8.27</v>
      </c>
      <c r="AS14" s="196">
        <v>13.88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43.52</v>
      </c>
      <c r="L15" s="196">
        <v>43.23</v>
      </c>
      <c r="M15" s="196">
        <v>0</v>
      </c>
      <c r="N15" s="196">
        <v>0.53</v>
      </c>
      <c r="O15" s="196">
        <v>1.81</v>
      </c>
      <c r="P15" s="196">
        <v>2.2000000000000002</v>
      </c>
      <c r="Q15" s="196">
        <v>3.29</v>
      </c>
      <c r="R15" s="196">
        <v>6.12</v>
      </c>
      <c r="S15" s="196">
        <v>3.81</v>
      </c>
      <c r="T15" s="196">
        <v>0</v>
      </c>
      <c r="U15" s="196">
        <v>11.88</v>
      </c>
      <c r="V15" s="196">
        <v>0.19</v>
      </c>
      <c r="W15" s="196">
        <v>0.3</v>
      </c>
      <c r="X15" s="196">
        <v>1.34</v>
      </c>
      <c r="Y15" s="196">
        <v>0</v>
      </c>
      <c r="Z15" s="196">
        <v>2.54</v>
      </c>
      <c r="AA15" s="196">
        <v>13.46</v>
      </c>
      <c r="AB15" s="196">
        <v>0</v>
      </c>
      <c r="AC15" s="196">
        <v>1.25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8.27</v>
      </c>
      <c r="AS15" s="196">
        <v>13.88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43.52</v>
      </c>
      <c r="L16" s="196">
        <v>43.23</v>
      </c>
      <c r="M16" s="196">
        <v>0</v>
      </c>
      <c r="N16" s="196">
        <v>1.0900000000000001</v>
      </c>
      <c r="O16" s="196">
        <v>1.81</v>
      </c>
      <c r="P16" s="196">
        <v>2.2000000000000002</v>
      </c>
      <c r="Q16" s="196">
        <v>3.29</v>
      </c>
      <c r="R16" s="196">
        <v>6.12</v>
      </c>
      <c r="S16" s="196">
        <v>3.81</v>
      </c>
      <c r="T16" s="196">
        <v>0</v>
      </c>
      <c r="U16" s="196">
        <v>11.88</v>
      </c>
      <c r="V16" s="196">
        <v>5.27</v>
      </c>
      <c r="W16" s="196">
        <v>0.3</v>
      </c>
      <c r="X16" s="196">
        <v>1.34</v>
      </c>
      <c r="Y16" s="196">
        <v>0</v>
      </c>
      <c r="Z16" s="196">
        <v>2.54</v>
      </c>
      <c r="AA16" s="196">
        <v>13.46</v>
      </c>
      <c r="AB16" s="196">
        <v>0</v>
      </c>
      <c r="AC16" s="196">
        <v>1.25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8.27</v>
      </c>
      <c r="AS16" s="196">
        <v>13.88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43.52</v>
      </c>
      <c r="L17" s="196">
        <v>43.23</v>
      </c>
      <c r="M17" s="196">
        <v>0</v>
      </c>
      <c r="N17" s="196">
        <v>1.0900000000000001</v>
      </c>
      <c r="O17" s="196">
        <v>1.81</v>
      </c>
      <c r="P17" s="196">
        <v>2.2000000000000002</v>
      </c>
      <c r="Q17" s="196">
        <v>3.29</v>
      </c>
      <c r="R17" s="196">
        <v>6.12</v>
      </c>
      <c r="S17" s="196">
        <v>3.81</v>
      </c>
      <c r="T17" s="196">
        <v>0</v>
      </c>
      <c r="U17" s="196">
        <v>11.88</v>
      </c>
      <c r="V17" s="196">
        <v>5.27</v>
      </c>
      <c r="W17" s="196">
        <v>0.3</v>
      </c>
      <c r="X17" s="196">
        <v>1.34</v>
      </c>
      <c r="Y17" s="196">
        <v>0</v>
      </c>
      <c r="Z17" s="196">
        <v>2.54</v>
      </c>
      <c r="AA17" s="196">
        <v>13.46</v>
      </c>
      <c r="AB17" s="196">
        <v>0</v>
      </c>
      <c r="AC17" s="196">
        <v>1.25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8.27</v>
      </c>
      <c r="AS17" s="196">
        <v>13.88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43.52</v>
      </c>
      <c r="L18" s="196">
        <v>43.23</v>
      </c>
      <c r="M18" s="196">
        <v>0</v>
      </c>
      <c r="N18" s="196">
        <v>1.0900000000000001</v>
      </c>
      <c r="O18" s="196">
        <v>1.81</v>
      </c>
      <c r="P18" s="196">
        <v>2.2000000000000002</v>
      </c>
      <c r="Q18" s="196">
        <v>3.29</v>
      </c>
      <c r="R18" s="196">
        <v>6.12</v>
      </c>
      <c r="S18" s="196">
        <v>3.81</v>
      </c>
      <c r="T18" s="196">
        <v>0</v>
      </c>
      <c r="U18" s="196">
        <v>11.88</v>
      </c>
      <c r="V18" s="196">
        <v>5.27</v>
      </c>
      <c r="W18" s="196">
        <v>0.3</v>
      </c>
      <c r="X18" s="196">
        <v>1.34</v>
      </c>
      <c r="Y18" s="196">
        <v>0</v>
      </c>
      <c r="Z18" s="196">
        <v>2.54</v>
      </c>
      <c r="AA18" s="196">
        <v>13.46</v>
      </c>
      <c r="AB18" s="196">
        <v>0</v>
      </c>
      <c r="AC18" s="196">
        <v>1.25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8.27</v>
      </c>
      <c r="AS18" s="196">
        <v>13.88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43.52</v>
      </c>
      <c r="L19" s="196">
        <v>43.23</v>
      </c>
      <c r="M19" s="196">
        <v>0</v>
      </c>
      <c r="N19" s="196">
        <v>1.0900000000000001</v>
      </c>
      <c r="O19" s="196">
        <v>1.81</v>
      </c>
      <c r="P19" s="196">
        <v>2.2000000000000002</v>
      </c>
      <c r="Q19" s="196">
        <v>3.29</v>
      </c>
      <c r="R19" s="196">
        <v>6.12</v>
      </c>
      <c r="S19" s="196">
        <v>3.81</v>
      </c>
      <c r="T19" s="196">
        <v>0</v>
      </c>
      <c r="U19" s="196">
        <v>11.88</v>
      </c>
      <c r="V19" s="196">
        <v>5.27</v>
      </c>
      <c r="W19" s="196">
        <v>0.3</v>
      </c>
      <c r="X19" s="196">
        <v>1.34</v>
      </c>
      <c r="Y19" s="196">
        <v>0</v>
      </c>
      <c r="Z19" s="196">
        <v>20.55</v>
      </c>
      <c r="AA19" s="196">
        <v>13.46</v>
      </c>
      <c r="AB19" s="196">
        <v>0</v>
      </c>
      <c r="AC19" s="196">
        <v>1.25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8.27</v>
      </c>
      <c r="AS19" s="196">
        <v>13.88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43.52</v>
      </c>
      <c r="L20" s="196">
        <v>43.23</v>
      </c>
      <c r="M20" s="196">
        <v>0</v>
      </c>
      <c r="N20" s="196">
        <v>1.0900000000000001</v>
      </c>
      <c r="O20" s="196">
        <v>1.81</v>
      </c>
      <c r="P20" s="196">
        <v>2.2000000000000002</v>
      </c>
      <c r="Q20" s="196">
        <v>3.29</v>
      </c>
      <c r="R20" s="196">
        <v>6.12</v>
      </c>
      <c r="S20" s="196">
        <v>3.81</v>
      </c>
      <c r="T20" s="196">
        <v>0</v>
      </c>
      <c r="U20" s="196">
        <v>11.88</v>
      </c>
      <c r="V20" s="196">
        <v>5.27</v>
      </c>
      <c r="W20" s="196">
        <v>0.3</v>
      </c>
      <c r="X20" s="196">
        <v>1.34</v>
      </c>
      <c r="Y20" s="196">
        <v>0</v>
      </c>
      <c r="Z20" s="196">
        <v>20.55</v>
      </c>
      <c r="AA20" s="196">
        <v>13.46</v>
      </c>
      <c r="AB20" s="196">
        <v>0</v>
      </c>
      <c r="AC20" s="196">
        <v>1.25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8.27</v>
      </c>
      <c r="AS20" s="196">
        <v>13.88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43.52</v>
      </c>
      <c r="L21" s="196">
        <v>43.23</v>
      </c>
      <c r="M21" s="196">
        <v>0</v>
      </c>
      <c r="N21" s="196">
        <v>1.0900000000000001</v>
      </c>
      <c r="O21" s="196">
        <v>1.81</v>
      </c>
      <c r="P21" s="196">
        <v>2.2000000000000002</v>
      </c>
      <c r="Q21" s="196">
        <v>3.29</v>
      </c>
      <c r="R21" s="196">
        <v>6.12</v>
      </c>
      <c r="S21" s="196">
        <v>3.81</v>
      </c>
      <c r="T21" s="196">
        <v>0</v>
      </c>
      <c r="U21" s="196">
        <v>11.88</v>
      </c>
      <c r="V21" s="196">
        <v>5.27</v>
      </c>
      <c r="W21" s="196">
        <v>0.3</v>
      </c>
      <c r="X21" s="196">
        <v>1.34</v>
      </c>
      <c r="Y21" s="196">
        <v>0</v>
      </c>
      <c r="Z21" s="196">
        <v>20.55</v>
      </c>
      <c r="AA21" s="196">
        <v>13.46</v>
      </c>
      <c r="AB21" s="196">
        <v>0</v>
      </c>
      <c r="AC21" s="196">
        <v>1.25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8.27</v>
      </c>
      <c r="AS21" s="196">
        <v>13.88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43.52</v>
      </c>
      <c r="L22" s="196">
        <v>43.23</v>
      </c>
      <c r="M22" s="196">
        <v>0</v>
      </c>
      <c r="N22" s="196">
        <v>1.0900000000000001</v>
      </c>
      <c r="O22" s="196">
        <v>1.81</v>
      </c>
      <c r="P22" s="196">
        <v>2.2000000000000002</v>
      </c>
      <c r="Q22" s="196">
        <v>3.29</v>
      </c>
      <c r="R22" s="196">
        <v>6.12</v>
      </c>
      <c r="S22" s="196">
        <v>3.81</v>
      </c>
      <c r="T22" s="196">
        <v>0</v>
      </c>
      <c r="U22" s="196">
        <v>11.88</v>
      </c>
      <c r="V22" s="196">
        <v>0.19</v>
      </c>
      <c r="W22" s="196">
        <v>0.3</v>
      </c>
      <c r="X22" s="196">
        <v>1.35</v>
      </c>
      <c r="Y22" s="196">
        <v>0</v>
      </c>
      <c r="Z22" s="196">
        <v>20.55</v>
      </c>
      <c r="AA22" s="196">
        <v>13.46</v>
      </c>
      <c r="AB22" s="196">
        <v>0</v>
      </c>
      <c r="AC22" s="196">
        <v>1.25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8.27</v>
      </c>
      <c r="AS22" s="196">
        <v>13.88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43.52</v>
      </c>
      <c r="L23" s="196">
        <v>43.23</v>
      </c>
      <c r="M23" s="196">
        <v>0</v>
      </c>
      <c r="N23" s="196">
        <v>1.0900000000000001</v>
      </c>
      <c r="O23" s="196">
        <v>1.81</v>
      </c>
      <c r="P23" s="196">
        <v>2.2000000000000002</v>
      </c>
      <c r="Q23" s="196">
        <v>3.29</v>
      </c>
      <c r="R23" s="196">
        <v>6.12</v>
      </c>
      <c r="S23" s="196">
        <v>3.81</v>
      </c>
      <c r="T23" s="196">
        <v>0</v>
      </c>
      <c r="U23" s="196">
        <v>11.88</v>
      </c>
      <c r="V23" s="196">
        <v>0.19</v>
      </c>
      <c r="W23" s="196">
        <v>0.3</v>
      </c>
      <c r="X23" s="196">
        <v>2.2799999999999998</v>
      </c>
      <c r="Y23" s="196">
        <v>0</v>
      </c>
      <c r="Z23" s="196">
        <v>20.55</v>
      </c>
      <c r="AA23" s="196">
        <v>13.62</v>
      </c>
      <c r="AB23" s="196">
        <v>0</v>
      </c>
      <c r="AC23" s="196">
        <v>1.25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8.27</v>
      </c>
      <c r="AS23" s="196">
        <v>13.88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43.52</v>
      </c>
      <c r="L24" s="196">
        <v>43.23</v>
      </c>
      <c r="M24" s="196">
        <v>0</v>
      </c>
      <c r="N24" s="196">
        <v>1.0900000000000001</v>
      </c>
      <c r="O24" s="196">
        <v>1.81</v>
      </c>
      <c r="P24" s="196">
        <v>2.2000000000000002</v>
      </c>
      <c r="Q24" s="196">
        <v>3.29</v>
      </c>
      <c r="R24" s="196">
        <v>6.12</v>
      </c>
      <c r="S24" s="196">
        <v>3.81</v>
      </c>
      <c r="T24" s="196">
        <v>0</v>
      </c>
      <c r="U24" s="196">
        <v>11.88</v>
      </c>
      <c r="V24" s="196">
        <v>0.19</v>
      </c>
      <c r="W24" s="196">
        <v>0.3</v>
      </c>
      <c r="X24" s="196">
        <v>1.35</v>
      </c>
      <c r="Y24" s="196">
        <v>0</v>
      </c>
      <c r="Z24" s="196">
        <v>20.55</v>
      </c>
      <c r="AA24" s="196">
        <v>13.62</v>
      </c>
      <c r="AB24" s="196">
        <v>0</v>
      </c>
      <c r="AC24" s="196">
        <v>1.25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8.27</v>
      </c>
      <c r="AS24" s="196">
        <v>13.88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43.52</v>
      </c>
      <c r="L25" s="196">
        <v>43.23</v>
      </c>
      <c r="M25" s="196">
        <v>0</v>
      </c>
      <c r="N25" s="196">
        <v>1.0900000000000001</v>
      </c>
      <c r="O25" s="196">
        <v>1.81</v>
      </c>
      <c r="P25" s="196">
        <v>2.2000000000000002</v>
      </c>
      <c r="Q25" s="196">
        <v>3.29</v>
      </c>
      <c r="R25" s="196">
        <v>6.39</v>
      </c>
      <c r="S25" s="196">
        <v>3.81</v>
      </c>
      <c r="T25" s="196">
        <v>0</v>
      </c>
      <c r="U25" s="196">
        <v>11.88</v>
      </c>
      <c r="V25" s="196">
        <v>0.19</v>
      </c>
      <c r="W25" s="196">
        <v>0.3</v>
      </c>
      <c r="X25" s="196">
        <v>1.35</v>
      </c>
      <c r="Y25" s="196">
        <v>0</v>
      </c>
      <c r="Z25" s="196">
        <v>2.54</v>
      </c>
      <c r="AA25" s="196">
        <v>13.62</v>
      </c>
      <c r="AB25" s="196">
        <v>0</v>
      </c>
      <c r="AC25" s="196">
        <v>1.25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8.27</v>
      </c>
      <c r="AS25" s="196">
        <v>13.88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43.52</v>
      </c>
      <c r="L26" s="196">
        <v>43.23</v>
      </c>
      <c r="M26" s="196">
        <v>0</v>
      </c>
      <c r="N26" s="196">
        <v>1.0900000000000001</v>
      </c>
      <c r="O26" s="196">
        <v>1.81</v>
      </c>
      <c r="P26" s="196">
        <v>2.2000000000000002</v>
      </c>
      <c r="Q26" s="196">
        <v>3.29</v>
      </c>
      <c r="R26" s="196">
        <v>0.39</v>
      </c>
      <c r="S26" s="196">
        <v>3.81</v>
      </c>
      <c r="T26" s="196">
        <v>0</v>
      </c>
      <c r="U26" s="196">
        <v>11.88</v>
      </c>
      <c r="V26" s="196">
        <v>0.19</v>
      </c>
      <c r="W26" s="196">
        <v>0.3</v>
      </c>
      <c r="X26" s="196">
        <v>2.14</v>
      </c>
      <c r="Y26" s="196">
        <v>0</v>
      </c>
      <c r="Z26" s="196">
        <v>2.54</v>
      </c>
      <c r="AA26" s="196">
        <v>0.82</v>
      </c>
      <c r="AB26" s="196">
        <v>0</v>
      </c>
      <c r="AC26" s="196">
        <v>1.2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8.27</v>
      </c>
      <c r="AS26" s="196">
        <v>13.88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5.72</v>
      </c>
      <c r="L27" s="196">
        <v>20.23</v>
      </c>
      <c r="M27" s="196">
        <v>0</v>
      </c>
      <c r="N27" s="196">
        <v>1.0900000000000001</v>
      </c>
      <c r="O27" s="196">
        <v>1.81</v>
      </c>
      <c r="P27" s="196">
        <v>2.2000000000000002</v>
      </c>
      <c r="Q27" s="196">
        <v>3.29</v>
      </c>
      <c r="R27" s="196">
        <v>0.39</v>
      </c>
      <c r="S27" s="196">
        <v>0.24</v>
      </c>
      <c r="T27" s="196">
        <v>0</v>
      </c>
      <c r="U27" s="196">
        <v>11.88</v>
      </c>
      <c r="V27" s="196">
        <v>0.19</v>
      </c>
      <c r="W27" s="196">
        <v>0.3</v>
      </c>
      <c r="X27" s="196">
        <v>1.35</v>
      </c>
      <c r="Y27" s="196">
        <v>0</v>
      </c>
      <c r="Z27" s="196">
        <v>2.54</v>
      </c>
      <c r="AA27" s="196">
        <v>0.82</v>
      </c>
      <c r="AB27" s="196">
        <v>0</v>
      </c>
      <c r="AC27" s="196">
        <v>1.2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8.14</v>
      </c>
      <c r="AS27" s="196">
        <v>13.82</v>
      </c>
      <c r="AT27" s="196">
        <v>23.38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2.95</v>
      </c>
      <c r="L28" s="196">
        <v>0.23</v>
      </c>
      <c r="M28" s="196">
        <v>0</v>
      </c>
      <c r="N28" s="196">
        <v>1.0900000000000001</v>
      </c>
      <c r="O28" s="196">
        <v>1.81</v>
      </c>
      <c r="P28" s="196">
        <v>2.2000000000000002</v>
      </c>
      <c r="Q28" s="196">
        <v>0.19</v>
      </c>
      <c r="R28" s="196">
        <v>0.39</v>
      </c>
      <c r="S28" s="196">
        <v>0.24</v>
      </c>
      <c r="T28" s="196">
        <v>0</v>
      </c>
      <c r="U28" s="196">
        <v>11.88</v>
      </c>
      <c r="V28" s="196">
        <v>0.19</v>
      </c>
      <c r="W28" s="196">
        <v>0.3</v>
      </c>
      <c r="X28" s="196">
        <v>1.35</v>
      </c>
      <c r="Y28" s="196">
        <v>0</v>
      </c>
      <c r="Z28" s="196">
        <v>2.54</v>
      </c>
      <c r="AA28" s="196">
        <v>0.82</v>
      </c>
      <c r="AB28" s="196">
        <v>0</v>
      </c>
      <c r="AC28" s="196">
        <v>1.2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8.14</v>
      </c>
      <c r="AS28" s="196">
        <v>13.82</v>
      </c>
      <c r="AT28" s="196">
        <v>23.38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2.95</v>
      </c>
      <c r="L29" s="196">
        <v>0</v>
      </c>
      <c r="M29" s="196">
        <v>0</v>
      </c>
      <c r="N29" s="196">
        <v>1.0900000000000001</v>
      </c>
      <c r="O29" s="196">
        <v>1.81</v>
      </c>
      <c r="P29" s="196">
        <v>2.2000000000000002</v>
      </c>
      <c r="Q29" s="196">
        <v>0.19</v>
      </c>
      <c r="R29" s="196">
        <v>0.39</v>
      </c>
      <c r="S29" s="196">
        <v>0.24</v>
      </c>
      <c r="T29" s="196">
        <v>0</v>
      </c>
      <c r="U29" s="196">
        <v>11.88</v>
      </c>
      <c r="V29" s="196">
        <v>0.19</v>
      </c>
      <c r="W29" s="196">
        <v>0.3</v>
      </c>
      <c r="X29" s="196">
        <v>1.35</v>
      </c>
      <c r="Y29" s="196">
        <v>0</v>
      </c>
      <c r="Z29" s="196">
        <v>2.54</v>
      </c>
      <c r="AA29" s="196">
        <v>0.82</v>
      </c>
      <c r="AB29" s="196">
        <v>0</v>
      </c>
      <c r="AC29" s="196">
        <v>1.2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8.14</v>
      </c>
      <c r="AS29" s="196">
        <v>13.82</v>
      </c>
      <c r="AT29" s="196">
        <v>23.38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2.95</v>
      </c>
      <c r="L30" s="196">
        <v>0</v>
      </c>
      <c r="M30" s="196">
        <v>0</v>
      </c>
      <c r="N30" s="196">
        <v>1.0900000000000001</v>
      </c>
      <c r="O30" s="196">
        <v>1.81</v>
      </c>
      <c r="P30" s="196">
        <v>2.2000000000000002</v>
      </c>
      <c r="Q30" s="196">
        <v>0.19</v>
      </c>
      <c r="R30" s="196">
        <v>0.39</v>
      </c>
      <c r="S30" s="196">
        <v>0.24</v>
      </c>
      <c r="T30" s="196">
        <v>0</v>
      </c>
      <c r="U30" s="196">
        <v>11.88</v>
      </c>
      <c r="V30" s="196">
        <v>0.19</v>
      </c>
      <c r="W30" s="196">
        <v>0.3</v>
      </c>
      <c r="X30" s="196">
        <v>1.35</v>
      </c>
      <c r="Y30" s="196">
        <v>0</v>
      </c>
      <c r="Z30" s="196">
        <v>2.54</v>
      </c>
      <c r="AA30" s="196">
        <v>0.82</v>
      </c>
      <c r="AB30" s="196">
        <v>0</v>
      </c>
      <c r="AC30" s="196">
        <v>0.96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8.14</v>
      </c>
      <c r="AS30" s="196">
        <v>13.82</v>
      </c>
      <c r="AT30" s="196">
        <v>23.38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2.95</v>
      </c>
      <c r="L31" s="196">
        <v>0</v>
      </c>
      <c r="M31" s="196">
        <v>0</v>
      </c>
      <c r="N31" s="196">
        <v>1.0900000000000001</v>
      </c>
      <c r="O31" s="196">
        <v>1.81</v>
      </c>
      <c r="P31" s="196">
        <v>2.2000000000000002</v>
      </c>
      <c r="Q31" s="196">
        <v>0.19</v>
      </c>
      <c r="R31" s="196">
        <v>0.39</v>
      </c>
      <c r="S31" s="196">
        <v>0.24</v>
      </c>
      <c r="T31" s="196">
        <v>0</v>
      </c>
      <c r="U31" s="196">
        <v>11.88</v>
      </c>
      <c r="V31" s="196">
        <v>0.19</v>
      </c>
      <c r="W31" s="196">
        <v>0.3</v>
      </c>
      <c r="X31" s="196">
        <v>1.35</v>
      </c>
      <c r="Y31" s="196">
        <v>0</v>
      </c>
      <c r="Z31" s="196">
        <v>2.54</v>
      </c>
      <c r="AA31" s="196">
        <v>0.82</v>
      </c>
      <c r="AB31" s="196">
        <v>0</v>
      </c>
      <c r="AC31" s="196">
        <v>0.96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8.14</v>
      </c>
      <c r="AS31" s="196">
        <v>13.82</v>
      </c>
      <c r="AT31" s="196">
        <v>23.38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2.95</v>
      </c>
      <c r="L32" s="196">
        <v>0</v>
      </c>
      <c r="M32" s="196">
        <v>0</v>
      </c>
      <c r="N32" s="196">
        <v>1.0900000000000001</v>
      </c>
      <c r="O32" s="196">
        <v>1.81</v>
      </c>
      <c r="P32" s="196">
        <v>2.2000000000000002</v>
      </c>
      <c r="Q32" s="196">
        <v>0.19</v>
      </c>
      <c r="R32" s="196">
        <v>0.39</v>
      </c>
      <c r="S32" s="196">
        <v>0.24</v>
      </c>
      <c r="T32" s="196">
        <v>0</v>
      </c>
      <c r="U32" s="196">
        <v>11.88</v>
      </c>
      <c r="V32" s="196">
        <v>0.19</v>
      </c>
      <c r="W32" s="196">
        <v>0.3</v>
      </c>
      <c r="X32" s="196">
        <v>1.35</v>
      </c>
      <c r="Y32" s="196">
        <v>0</v>
      </c>
      <c r="Z32" s="196">
        <v>2.54</v>
      </c>
      <c r="AA32" s="196">
        <v>0.82</v>
      </c>
      <c r="AB32" s="196">
        <v>0</v>
      </c>
      <c r="AC32" s="196">
        <v>0.96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8.14</v>
      </c>
      <c r="AS32" s="196">
        <v>13.82</v>
      </c>
      <c r="AT32" s="196">
        <v>23.38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2.95</v>
      </c>
      <c r="L33" s="196">
        <v>0</v>
      </c>
      <c r="M33" s="196">
        <v>0</v>
      </c>
      <c r="N33" s="196">
        <v>1.0900000000000001</v>
      </c>
      <c r="O33" s="196">
        <v>1.81</v>
      </c>
      <c r="P33" s="196">
        <v>2.2000000000000002</v>
      </c>
      <c r="Q33" s="196">
        <v>0.19</v>
      </c>
      <c r="R33" s="196">
        <v>0.39</v>
      </c>
      <c r="S33" s="196">
        <v>0.24</v>
      </c>
      <c r="T33" s="196">
        <v>0</v>
      </c>
      <c r="U33" s="196">
        <v>11.88</v>
      </c>
      <c r="V33" s="196">
        <v>0.19</v>
      </c>
      <c r="W33" s="196">
        <v>0.3</v>
      </c>
      <c r="X33" s="196">
        <v>1.35</v>
      </c>
      <c r="Y33" s="196">
        <v>0</v>
      </c>
      <c r="Z33" s="196">
        <v>2.54</v>
      </c>
      <c r="AA33" s="196">
        <v>0.82</v>
      </c>
      <c r="AB33" s="196">
        <v>0</v>
      </c>
      <c r="AC33" s="196">
        <v>0.96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9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8.14</v>
      </c>
      <c r="AS33" s="196">
        <v>13.82</v>
      </c>
      <c r="AT33" s="196">
        <v>23.38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2.95</v>
      </c>
      <c r="L34" s="196">
        <v>0.23</v>
      </c>
      <c r="M34" s="196">
        <v>0</v>
      </c>
      <c r="N34" s="196">
        <v>1.0900000000000001</v>
      </c>
      <c r="O34" s="196">
        <v>1.81</v>
      </c>
      <c r="P34" s="196">
        <v>2.2000000000000002</v>
      </c>
      <c r="Q34" s="196">
        <v>0.19</v>
      </c>
      <c r="R34" s="196">
        <v>0.39</v>
      </c>
      <c r="S34" s="196">
        <v>0.24</v>
      </c>
      <c r="T34" s="196">
        <v>0</v>
      </c>
      <c r="U34" s="196">
        <v>11.88</v>
      </c>
      <c r="V34" s="196">
        <v>0.19</v>
      </c>
      <c r="W34" s="196">
        <v>0.3</v>
      </c>
      <c r="X34" s="196">
        <v>1.35</v>
      </c>
      <c r="Y34" s="196">
        <v>0</v>
      </c>
      <c r="Z34" s="196">
        <v>2.54</v>
      </c>
      <c r="AA34" s="196">
        <v>0.82</v>
      </c>
      <c r="AB34" s="196">
        <v>0</v>
      </c>
      <c r="AC34" s="196">
        <v>0.96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9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8.14</v>
      </c>
      <c r="AS34" s="196">
        <v>13.82</v>
      </c>
      <c r="AT34" s="196">
        <v>23.38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2.95</v>
      </c>
      <c r="L35" s="196">
        <v>0.23</v>
      </c>
      <c r="M35" s="196">
        <v>0</v>
      </c>
      <c r="N35" s="196">
        <v>1.0900000000000001</v>
      </c>
      <c r="O35" s="196">
        <v>1.81</v>
      </c>
      <c r="P35" s="196">
        <v>2.2000000000000002</v>
      </c>
      <c r="Q35" s="196">
        <v>0.19</v>
      </c>
      <c r="R35" s="196">
        <v>0.39</v>
      </c>
      <c r="S35" s="196">
        <v>0.24</v>
      </c>
      <c r="T35" s="196">
        <v>0</v>
      </c>
      <c r="U35" s="196">
        <v>11.88</v>
      </c>
      <c r="V35" s="196">
        <v>0.19</v>
      </c>
      <c r="W35" s="196">
        <v>0.3</v>
      </c>
      <c r="X35" s="196">
        <v>1.35</v>
      </c>
      <c r="Y35" s="196">
        <v>0</v>
      </c>
      <c r="Z35" s="196">
        <v>2.54</v>
      </c>
      <c r="AA35" s="196">
        <v>0.82</v>
      </c>
      <c r="AB35" s="196">
        <v>0</v>
      </c>
      <c r="AC35" s="196">
        <v>0.96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9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8.14</v>
      </c>
      <c r="AS35" s="196">
        <v>13.82</v>
      </c>
      <c r="AT35" s="196">
        <v>23.38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2.95</v>
      </c>
      <c r="L36" s="196">
        <v>0.23</v>
      </c>
      <c r="M36" s="196">
        <v>0</v>
      </c>
      <c r="N36" s="196">
        <v>1.0900000000000001</v>
      </c>
      <c r="O36" s="196">
        <v>1.81</v>
      </c>
      <c r="P36" s="196">
        <v>2.2000000000000002</v>
      </c>
      <c r="Q36" s="196">
        <v>0.19</v>
      </c>
      <c r="R36" s="196">
        <v>0.39</v>
      </c>
      <c r="S36" s="196">
        <v>0.24</v>
      </c>
      <c r="T36" s="196">
        <v>0</v>
      </c>
      <c r="U36" s="196">
        <v>11.88</v>
      </c>
      <c r="V36" s="196">
        <v>0.19</v>
      </c>
      <c r="W36" s="196">
        <v>0.3</v>
      </c>
      <c r="X36" s="196">
        <v>1.35</v>
      </c>
      <c r="Y36" s="196">
        <v>0</v>
      </c>
      <c r="Z36" s="196">
        <v>2.54</v>
      </c>
      <c r="AA36" s="196">
        <v>0.82</v>
      </c>
      <c r="AB36" s="196">
        <v>0</v>
      </c>
      <c r="AC36" s="196">
        <v>0.96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9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8.14</v>
      </c>
      <c r="AS36" s="196">
        <v>13.82</v>
      </c>
      <c r="AT36" s="196">
        <v>23.38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2.95</v>
      </c>
      <c r="L37" s="196">
        <v>5.23</v>
      </c>
      <c r="M37" s="196">
        <v>0</v>
      </c>
      <c r="N37" s="196">
        <v>1.0900000000000001</v>
      </c>
      <c r="O37" s="196">
        <v>1.81</v>
      </c>
      <c r="P37" s="196">
        <v>2.2000000000000002</v>
      </c>
      <c r="Q37" s="196">
        <v>3.29</v>
      </c>
      <c r="R37" s="196">
        <v>0.39</v>
      </c>
      <c r="S37" s="196">
        <v>0.24</v>
      </c>
      <c r="T37" s="196">
        <v>0</v>
      </c>
      <c r="U37" s="196">
        <v>11.88</v>
      </c>
      <c r="V37" s="196">
        <v>0.19</v>
      </c>
      <c r="W37" s="196">
        <v>0.3</v>
      </c>
      <c r="X37" s="196">
        <v>1.35</v>
      </c>
      <c r="Y37" s="196">
        <v>0</v>
      </c>
      <c r="Z37" s="196">
        <v>2.54</v>
      </c>
      <c r="AA37" s="196">
        <v>0.82</v>
      </c>
      <c r="AB37" s="196">
        <v>0</v>
      </c>
      <c r="AC37" s="196">
        <v>1.2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9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8.14</v>
      </c>
      <c r="AS37" s="196">
        <v>13.82</v>
      </c>
      <c r="AT37" s="196">
        <v>23.38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2.95</v>
      </c>
      <c r="L38" s="196">
        <v>5.23</v>
      </c>
      <c r="M38" s="196">
        <v>0</v>
      </c>
      <c r="N38" s="196">
        <v>1.0900000000000001</v>
      </c>
      <c r="O38" s="196">
        <v>1.81</v>
      </c>
      <c r="P38" s="196">
        <v>2.2000000000000002</v>
      </c>
      <c r="Q38" s="196">
        <v>3.29</v>
      </c>
      <c r="R38" s="196">
        <v>0.39</v>
      </c>
      <c r="S38" s="196">
        <v>0.24</v>
      </c>
      <c r="T38" s="196">
        <v>0</v>
      </c>
      <c r="U38" s="196">
        <v>11.88</v>
      </c>
      <c r="V38" s="196">
        <v>0.19</v>
      </c>
      <c r="W38" s="196">
        <v>0.3</v>
      </c>
      <c r="X38" s="196">
        <v>1.35</v>
      </c>
      <c r="Y38" s="196">
        <v>0</v>
      </c>
      <c r="Z38" s="196">
        <v>2.54</v>
      </c>
      <c r="AA38" s="196">
        <v>0.82</v>
      </c>
      <c r="AB38" s="196">
        <v>0</v>
      </c>
      <c r="AC38" s="196">
        <v>1.2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9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8.14</v>
      </c>
      <c r="AS38" s="196">
        <v>13.82</v>
      </c>
      <c r="AT38" s="196">
        <v>23.38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2.95</v>
      </c>
      <c r="L39" s="196">
        <v>5.23</v>
      </c>
      <c r="M39" s="196">
        <v>0</v>
      </c>
      <c r="N39" s="196">
        <v>1.0900000000000001</v>
      </c>
      <c r="O39" s="196">
        <v>1.81</v>
      </c>
      <c r="P39" s="196">
        <v>2.2000000000000002</v>
      </c>
      <c r="Q39" s="196">
        <v>3.29</v>
      </c>
      <c r="R39" s="196">
        <v>0.39</v>
      </c>
      <c r="S39" s="196">
        <v>3.81</v>
      </c>
      <c r="T39" s="196">
        <v>0</v>
      </c>
      <c r="U39" s="196">
        <v>11.88</v>
      </c>
      <c r="V39" s="196">
        <v>0.19</v>
      </c>
      <c r="W39" s="196">
        <v>0.3</v>
      </c>
      <c r="X39" s="196">
        <v>1.35</v>
      </c>
      <c r="Y39" s="196">
        <v>0</v>
      </c>
      <c r="Z39" s="196">
        <v>2.54</v>
      </c>
      <c r="AA39" s="196">
        <v>0.82</v>
      </c>
      <c r="AB39" s="196">
        <v>0</v>
      </c>
      <c r="AC39" s="196">
        <v>1.2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9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8.14</v>
      </c>
      <c r="AS39" s="196">
        <v>13.82</v>
      </c>
      <c r="AT39" s="196">
        <v>23.38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2.95</v>
      </c>
      <c r="L40" s="196">
        <v>5.23</v>
      </c>
      <c r="M40" s="196">
        <v>0</v>
      </c>
      <c r="N40" s="196">
        <v>1.0900000000000001</v>
      </c>
      <c r="O40" s="196">
        <v>1.81</v>
      </c>
      <c r="P40" s="196">
        <v>2.2000000000000002</v>
      </c>
      <c r="Q40" s="196">
        <v>3.29</v>
      </c>
      <c r="R40" s="196">
        <v>0.39</v>
      </c>
      <c r="S40" s="196">
        <v>3.81</v>
      </c>
      <c r="T40" s="196">
        <v>0</v>
      </c>
      <c r="U40" s="196">
        <v>11.88</v>
      </c>
      <c r="V40" s="196">
        <v>0.19</v>
      </c>
      <c r="W40" s="196">
        <v>0.3</v>
      </c>
      <c r="X40" s="196">
        <v>1.35</v>
      </c>
      <c r="Y40" s="196">
        <v>0</v>
      </c>
      <c r="Z40" s="196">
        <v>2.54</v>
      </c>
      <c r="AA40" s="196">
        <v>0.82</v>
      </c>
      <c r="AB40" s="196">
        <v>0</v>
      </c>
      <c r="AC40" s="196">
        <v>1.2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11.5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8.14</v>
      </c>
      <c r="AS40" s="196">
        <v>13.82</v>
      </c>
      <c r="AT40" s="196">
        <v>23.38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2.95</v>
      </c>
      <c r="L41" s="196">
        <v>5.23</v>
      </c>
      <c r="M41" s="196">
        <v>0</v>
      </c>
      <c r="N41" s="196">
        <v>1.0900000000000001</v>
      </c>
      <c r="O41" s="196">
        <v>1.81</v>
      </c>
      <c r="P41" s="196">
        <v>2.2000000000000002</v>
      </c>
      <c r="Q41" s="196">
        <v>3.29</v>
      </c>
      <c r="R41" s="196">
        <v>0.39</v>
      </c>
      <c r="S41" s="196">
        <v>3.81</v>
      </c>
      <c r="T41" s="196">
        <v>0</v>
      </c>
      <c r="U41" s="196">
        <v>11.88</v>
      </c>
      <c r="V41" s="196">
        <v>0.19</v>
      </c>
      <c r="W41" s="196">
        <v>0.3</v>
      </c>
      <c r="X41" s="196">
        <v>1.35</v>
      </c>
      <c r="Y41" s="196">
        <v>0</v>
      </c>
      <c r="Z41" s="196">
        <v>2.54</v>
      </c>
      <c r="AA41" s="196">
        <v>0.82</v>
      </c>
      <c r="AB41" s="196">
        <v>0</v>
      </c>
      <c r="AC41" s="196">
        <v>-5.45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11.5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8.14</v>
      </c>
      <c r="AS41" s="196">
        <v>13.79</v>
      </c>
      <c r="AT41" s="196">
        <v>23.38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2.95</v>
      </c>
      <c r="L42" s="196">
        <v>5.23</v>
      </c>
      <c r="M42" s="196">
        <v>0</v>
      </c>
      <c r="N42" s="196">
        <v>1.0900000000000001</v>
      </c>
      <c r="O42" s="196">
        <v>1.81</v>
      </c>
      <c r="P42" s="196">
        <v>2.2000000000000002</v>
      </c>
      <c r="Q42" s="196">
        <v>3.29</v>
      </c>
      <c r="R42" s="196">
        <v>0.39</v>
      </c>
      <c r="S42" s="196">
        <v>3.81</v>
      </c>
      <c r="T42" s="196">
        <v>0</v>
      </c>
      <c r="U42" s="196">
        <v>11.88</v>
      </c>
      <c r="V42" s="196">
        <v>0.19</v>
      </c>
      <c r="W42" s="196">
        <v>0.3</v>
      </c>
      <c r="X42" s="196">
        <v>1.35</v>
      </c>
      <c r="Y42" s="196">
        <v>0</v>
      </c>
      <c r="Z42" s="196">
        <v>2.54</v>
      </c>
      <c r="AA42" s="196">
        <v>0.82</v>
      </c>
      <c r="AB42" s="196">
        <v>0</v>
      </c>
      <c r="AC42" s="196">
        <v>-5.45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11.5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8.14</v>
      </c>
      <c r="AS42" s="196">
        <v>13.79</v>
      </c>
      <c r="AT42" s="196">
        <v>23.38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2.95</v>
      </c>
      <c r="L43" s="196">
        <v>0</v>
      </c>
      <c r="M43" s="196">
        <v>0</v>
      </c>
      <c r="N43" s="196">
        <v>1.0900000000000001</v>
      </c>
      <c r="O43" s="196">
        <v>1.81</v>
      </c>
      <c r="P43" s="196">
        <v>2.2000000000000002</v>
      </c>
      <c r="Q43" s="196">
        <v>0.19</v>
      </c>
      <c r="R43" s="196">
        <v>0.18</v>
      </c>
      <c r="S43" s="196">
        <v>0.34</v>
      </c>
      <c r="T43" s="196">
        <v>0</v>
      </c>
      <c r="U43" s="196">
        <v>11.88</v>
      </c>
      <c r="V43" s="196">
        <v>0.19</v>
      </c>
      <c r="W43" s="196">
        <v>0.3</v>
      </c>
      <c r="X43" s="196">
        <v>1.35</v>
      </c>
      <c r="Y43" s="196">
        <v>0</v>
      </c>
      <c r="Z43" s="196">
        <v>2.54</v>
      </c>
      <c r="AA43" s="196">
        <v>0.82</v>
      </c>
      <c r="AB43" s="196">
        <v>0</v>
      </c>
      <c r="AC43" s="196">
        <v>1.2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11.58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8.14</v>
      </c>
      <c r="AS43" s="196">
        <v>13.71</v>
      </c>
      <c r="AT43" s="196">
        <v>23.38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2.95</v>
      </c>
      <c r="L44" s="196">
        <v>0</v>
      </c>
      <c r="M44" s="196">
        <v>0</v>
      </c>
      <c r="N44" s="196">
        <v>1.0900000000000001</v>
      </c>
      <c r="O44" s="196">
        <v>1.81</v>
      </c>
      <c r="P44" s="196">
        <v>2.2000000000000002</v>
      </c>
      <c r="Q44" s="196">
        <v>0.19</v>
      </c>
      <c r="R44" s="196">
        <v>0.18</v>
      </c>
      <c r="S44" s="196">
        <v>0.24</v>
      </c>
      <c r="T44" s="196">
        <v>0</v>
      </c>
      <c r="U44" s="196">
        <v>11.88</v>
      </c>
      <c r="V44" s="196">
        <v>0.19</v>
      </c>
      <c r="W44" s="196">
        <v>0.3</v>
      </c>
      <c r="X44" s="196">
        <v>1.35</v>
      </c>
      <c r="Y44" s="196">
        <v>0</v>
      </c>
      <c r="Z44" s="196">
        <v>2.54</v>
      </c>
      <c r="AA44" s="196">
        <v>0.82</v>
      </c>
      <c r="AB44" s="196">
        <v>0</v>
      </c>
      <c r="AC44" s="196">
        <v>1.2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11.58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8.14</v>
      </c>
      <c r="AS44" s="196">
        <v>13.71</v>
      </c>
      <c r="AT44" s="196">
        <v>23.38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2.95</v>
      </c>
      <c r="L45" s="196">
        <v>0</v>
      </c>
      <c r="M45" s="196">
        <v>0</v>
      </c>
      <c r="N45" s="196">
        <v>1.0900000000000001</v>
      </c>
      <c r="O45" s="196">
        <v>1.81</v>
      </c>
      <c r="P45" s="196">
        <v>2.2000000000000002</v>
      </c>
      <c r="Q45" s="196">
        <v>0.19</v>
      </c>
      <c r="R45" s="196">
        <v>0.18</v>
      </c>
      <c r="S45" s="196">
        <v>0.24</v>
      </c>
      <c r="T45" s="196">
        <v>0</v>
      </c>
      <c r="U45" s="196">
        <v>11.88</v>
      </c>
      <c r="V45" s="196">
        <v>0.19</v>
      </c>
      <c r="W45" s="196">
        <v>0.3</v>
      </c>
      <c r="X45" s="196">
        <v>1.35</v>
      </c>
      <c r="Y45" s="196">
        <v>0</v>
      </c>
      <c r="Z45" s="196">
        <v>2.54</v>
      </c>
      <c r="AA45" s="196">
        <v>0.82</v>
      </c>
      <c r="AB45" s="196">
        <v>0</v>
      </c>
      <c r="AC45" s="196">
        <v>1.2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8.6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8.14</v>
      </c>
      <c r="AS45" s="196">
        <v>13.71</v>
      </c>
      <c r="AT45" s="196">
        <v>23.38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2.95</v>
      </c>
      <c r="L46" s="196">
        <v>0</v>
      </c>
      <c r="M46" s="196">
        <v>0</v>
      </c>
      <c r="N46" s="196">
        <v>1.0900000000000001</v>
      </c>
      <c r="O46" s="196">
        <v>1.81</v>
      </c>
      <c r="P46" s="196">
        <v>2.2000000000000002</v>
      </c>
      <c r="Q46" s="196">
        <v>0.19</v>
      </c>
      <c r="R46" s="196">
        <v>0.18</v>
      </c>
      <c r="S46" s="196">
        <v>0.24</v>
      </c>
      <c r="T46" s="196">
        <v>0</v>
      </c>
      <c r="U46" s="196">
        <v>11.88</v>
      </c>
      <c r="V46" s="196">
        <v>0.19</v>
      </c>
      <c r="W46" s="196">
        <v>0.3</v>
      </c>
      <c r="X46" s="196">
        <v>1.35</v>
      </c>
      <c r="Y46" s="196">
        <v>0</v>
      </c>
      <c r="Z46" s="196">
        <v>2.54</v>
      </c>
      <c r="AA46" s="196">
        <v>0.82</v>
      </c>
      <c r="AB46" s="196">
        <v>0</v>
      </c>
      <c r="AC46" s="196">
        <v>1.2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8.6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8.14</v>
      </c>
      <c r="AS46" s="196">
        <v>13.71</v>
      </c>
      <c r="AT46" s="196">
        <v>23.38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2.95</v>
      </c>
      <c r="L47" s="196">
        <v>0</v>
      </c>
      <c r="M47" s="196">
        <v>0</v>
      </c>
      <c r="N47" s="196">
        <v>1.0900000000000001</v>
      </c>
      <c r="O47" s="196">
        <v>1.81</v>
      </c>
      <c r="P47" s="196">
        <v>2.2000000000000002</v>
      </c>
      <c r="Q47" s="196">
        <v>0</v>
      </c>
      <c r="R47" s="196">
        <v>0.18</v>
      </c>
      <c r="S47" s="196">
        <v>0.24</v>
      </c>
      <c r="T47" s="196">
        <v>0</v>
      </c>
      <c r="U47" s="196">
        <v>11.88</v>
      </c>
      <c r="V47" s="196">
        <v>0.19</v>
      </c>
      <c r="W47" s="196">
        <v>0.3</v>
      </c>
      <c r="X47" s="196">
        <v>1.35</v>
      </c>
      <c r="Y47" s="196">
        <v>0</v>
      </c>
      <c r="Z47" s="196">
        <v>2.54</v>
      </c>
      <c r="AA47" s="196">
        <v>0.82</v>
      </c>
      <c r="AB47" s="196">
        <v>0</v>
      </c>
      <c r="AC47" s="196">
        <v>1.44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8.6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8</v>
      </c>
      <c r="AS47" s="196">
        <v>13.71</v>
      </c>
      <c r="AT47" s="196">
        <v>23.38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2.95</v>
      </c>
      <c r="L48" s="196">
        <v>0</v>
      </c>
      <c r="M48" s="196">
        <v>0</v>
      </c>
      <c r="N48" s="196">
        <v>1.0900000000000001</v>
      </c>
      <c r="O48" s="196">
        <v>1.81</v>
      </c>
      <c r="P48" s="196">
        <v>2.2000000000000002</v>
      </c>
      <c r="Q48" s="196">
        <v>0.19</v>
      </c>
      <c r="R48" s="196">
        <v>0.18</v>
      </c>
      <c r="S48" s="196">
        <v>0.24</v>
      </c>
      <c r="T48" s="196">
        <v>0</v>
      </c>
      <c r="U48" s="196">
        <v>11.88</v>
      </c>
      <c r="V48" s="196">
        <v>0.19</v>
      </c>
      <c r="W48" s="196">
        <v>0.3</v>
      </c>
      <c r="X48" s="196">
        <v>1.35</v>
      </c>
      <c r="Y48" s="196">
        <v>0</v>
      </c>
      <c r="Z48" s="196">
        <v>2.54</v>
      </c>
      <c r="AA48" s="196">
        <v>0.82</v>
      </c>
      <c r="AB48" s="196">
        <v>0</v>
      </c>
      <c r="AC48" s="196">
        <v>1.44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8.6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8</v>
      </c>
      <c r="AS48" s="196">
        <v>13.71</v>
      </c>
      <c r="AT48" s="196">
        <v>23.38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2.95</v>
      </c>
      <c r="L49" s="196">
        <v>0</v>
      </c>
      <c r="M49" s="196">
        <v>0</v>
      </c>
      <c r="N49" s="196">
        <v>1.0900000000000001</v>
      </c>
      <c r="O49" s="196">
        <v>1.81</v>
      </c>
      <c r="P49" s="196">
        <v>2.2000000000000002</v>
      </c>
      <c r="Q49" s="196">
        <v>0.19</v>
      </c>
      <c r="R49" s="196">
        <v>0.18</v>
      </c>
      <c r="S49" s="196">
        <v>0.24</v>
      </c>
      <c r="T49" s="196">
        <v>0</v>
      </c>
      <c r="U49" s="196">
        <v>11.88</v>
      </c>
      <c r="V49" s="196">
        <v>0.19</v>
      </c>
      <c r="W49" s="196">
        <v>0.3</v>
      </c>
      <c r="X49" s="196">
        <v>1.35</v>
      </c>
      <c r="Y49" s="196">
        <v>0</v>
      </c>
      <c r="Z49" s="196">
        <v>2.54</v>
      </c>
      <c r="AA49" s="196">
        <v>0.82</v>
      </c>
      <c r="AB49" s="196">
        <v>0</v>
      </c>
      <c r="AC49" s="196">
        <v>1.44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8.6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8</v>
      </c>
      <c r="AS49" s="196">
        <v>13.71</v>
      </c>
      <c r="AT49" s="196">
        <v>23.38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2.95</v>
      </c>
      <c r="L50" s="196">
        <v>0</v>
      </c>
      <c r="M50" s="196">
        <v>0</v>
      </c>
      <c r="N50" s="196">
        <v>1.0900000000000001</v>
      </c>
      <c r="O50" s="196">
        <v>1.81</v>
      </c>
      <c r="P50" s="196">
        <v>2.2000000000000002</v>
      </c>
      <c r="Q50" s="196">
        <v>0.19</v>
      </c>
      <c r="R50" s="196">
        <v>0.18</v>
      </c>
      <c r="S50" s="196">
        <v>0.24</v>
      </c>
      <c r="T50" s="196">
        <v>0</v>
      </c>
      <c r="U50" s="196">
        <v>11.88</v>
      </c>
      <c r="V50" s="196">
        <v>0.19</v>
      </c>
      <c r="W50" s="196">
        <v>0.3</v>
      </c>
      <c r="X50" s="196">
        <v>1.35</v>
      </c>
      <c r="Y50" s="196">
        <v>0</v>
      </c>
      <c r="Z50" s="196">
        <v>2.54</v>
      </c>
      <c r="AA50" s="196">
        <v>0.82</v>
      </c>
      <c r="AB50" s="196">
        <v>0</v>
      </c>
      <c r="AC50" s="196">
        <v>1.44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8.6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8</v>
      </c>
      <c r="AS50" s="196">
        <v>13.71</v>
      </c>
      <c r="AT50" s="196">
        <v>23.38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2.95</v>
      </c>
      <c r="L51" s="196">
        <v>0</v>
      </c>
      <c r="M51" s="196">
        <v>0</v>
      </c>
      <c r="N51" s="196">
        <v>1.0900000000000001</v>
      </c>
      <c r="O51" s="196">
        <v>1.81</v>
      </c>
      <c r="P51" s="196">
        <v>2.2000000000000002</v>
      </c>
      <c r="Q51" s="196">
        <v>0.19</v>
      </c>
      <c r="R51" s="196">
        <v>0.18</v>
      </c>
      <c r="S51" s="196">
        <v>0.24</v>
      </c>
      <c r="T51" s="196">
        <v>0</v>
      </c>
      <c r="U51" s="196">
        <v>11.88</v>
      </c>
      <c r="V51" s="196">
        <v>0.19</v>
      </c>
      <c r="W51" s="196">
        <v>0.3</v>
      </c>
      <c r="X51" s="196">
        <v>1.35</v>
      </c>
      <c r="Y51" s="196">
        <v>0</v>
      </c>
      <c r="Z51" s="196">
        <v>2.54</v>
      </c>
      <c r="AA51" s="196">
        <v>0.82</v>
      </c>
      <c r="AB51" s="196">
        <v>0</v>
      </c>
      <c r="AC51" s="196">
        <v>1.44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8.6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8</v>
      </c>
      <c r="AS51" s="196">
        <v>13.71</v>
      </c>
      <c r="AT51" s="196">
        <v>23.38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2.95</v>
      </c>
      <c r="L52" s="196">
        <v>0</v>
      </c>
      <c r="M52" s="196">
        <v>0</v>
      </c>
      <c r="N52" s="196">
        <v>1.0900000000000001</v>
      </c>
      <c r="O52" s="196">
        <v>1.81</v>
      </c>
      <c r="P52" s="196">
        <v>2.2000000000000002</v>
      </c>
      <c r="Q52" s="196">
        <v>0.19</v>
      </c>
      <c r="R52" s="196">
        <v>0.18</v>
      </c>
      <c r="S52" s="196">
        <v>0.24</v>
      </c>
      <c r="T52" s="196">
        <v>0</v>
      </c>
      <c r="U52" s="196">
        <v>11.88</v>
      </c>
      <c r="V52" s="196">
        <v>0.19</v>
      </c>
      <c r="W52" s="196">
        <v>0.3</v>
      </c>
      <c r="X52" s="196">
        <v>1.35</v>
      </c>
      <c r="Y52" s="196">
        <v>0</v>
      </c>
      <c r="Z52" s="196">
        <v>2.54</v>
      </c>
      <c r="AA52" s="196">
        <v>0.82</v>
      </c>
      <c r="AB52" s="196">
        <v>0</v>
      </c>
      <c r="AC52" s="196">
        <v>1.44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8.6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8</v>
      </c>
      <c r="AS52" s="196">
        <v>13.71</v>
      </c>
      <c r="AT52" s="196">
        <v>23.38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2.95</v>
      </c>
      <c r="L53" s="196">
        <v>0</v>
      </c>
      <c r="M53" s="196">
        <v>0</v>
      </c>
      <c r="N53" s="196">
        <v>1.0900000000000001</v>
      </c>
      <c r="O53" s="196">
        <v>1.81</v>
      </c>
      <c r="P53" s="196">
        <v>2.2000000000000002</v>
      </c>
      <c r="Q53" s="196">
        <v>0.19</v>
      </c>
      <c r="R53" s="196">
        <v>0.18</v>
      </c>
      <c r="S53" s="196">
        <v>0.24</v>
      </c>
      <c r="T53" s="196">
        <v>0</v>
      </c>
      <c r="U53" s="196">
        <v>11.88</v>
      </c>
      <c r="V53" s="196">
        <v>0.19</v>
      </c>
      <c r="W53" s="196">
        <v>0.3</v>
      </c>
      <c r="X53" s="196">
        <v>1.35</v>
      </c>
      <c r="Y53" s="196">
        <v>0</v>
      </c>
      <c r="Z53" s="196">
        <v>2.54</v>
      </c>
      <c r="AA53" s="196">
        <v>0.82</v>
      </c>
      <c r="AB53" s="196">
        <v>0</v>
      </c>
      <c r="AC53" s="196">
        <v>1.44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8.6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8</v>
      </c>
      <c r="AS53" s="196">
        <v>13.71</v>
      </c>
      <c r="AT53" s="196">
        <v>23.38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2.95</v>
      </c>
      <c r="L54" s="196">
        <v>15.23</v>
      </c>
      <c r="M54" s="196">
        <v>0</v>
      </c>
      <c r="N54" s="196">
        <v>1.0900000000000001</v>
      </c>
      <c r="O54" s="196">
        <v>1.81</v>
      </c>
      <c r="P54" s="196">
        <v>2.2000000000000002</v>
      </c>
      <c r="Q54" s="196">
        <v>0.19</v>
      </c>
      <c r="R54" s="196">
        <v>0.18</v>
      </c>
      <c r="S54" s="196">
        <v>0.24</v>
      </c>
      <c r="T54" s="196">
        <v>0</v>
      </c>
      <c r="U54" s="196">
        <v>11.88</v>
      </c>
      <c r="V54" s="196">
        <v>0.19</v>
      </c>
      <c r="W54" s="196">
        <v>0.3</v>
      </c>
      <c r="X54" s="196">
        <v>1.35</v>
      </c>
      <c r="Y54" s="196">
        <v>0</v>
      </c>
      <c r="Z54" s="196">
        <v>2.54</v>
      </c>
      <c r="AA54" s="196">
        <v>0.82</v>
      </c>
      <c r="AB54" s="196">
        <v>0</v>
      </c>
      <c r="AC54" s="196">
        <v>1.44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8.6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8</v>
      </c>
      <c r="AS54" s="196">
        <v>13.71</v>
      </c>
      <c r="AT54" s="196">
        <v>23.38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2.95</v>
      </c>
      <c r="L55" s="196">
        <v>30.23</v>
      </c>
      <c r="M55" s="196">
        <v>0</v>
      </c>
      <c r="N55" s="196">
        <v>1.0900000000000001</v>
      </c>
      <c r="O55" s="196">
        <v>1.81</v>
      </c>
      <c r="P55" s="196">
        <v>2.2000000000000002</v>
      </c>
      <c r="Q55" s="196">
        <v>0.19</v>
      </c>
      <c r="R55" s="196">
        <v>0.18</v>
      </c>
      <c r="S55" s="196">
        <v>0.24</v>
      </c>
      <c r="T55" s="196">
        <v>0</v>
      </c>
      <c r="U55" s="196">
        <v>11.88</v>
      </c>
      <c r="V55" s="196">
        <v>0.19</v>
      </c>
      <c r="W55" s="196">
        <v>0.3</v>
      </c>
      <c r="X55" s="196">
        <v>1.35</v>
      </c>
      <c r="Y55" s="196">
        <v>0</v>
      </c>
      <c r="Z55" s="196">
        <v>2.54</v>
      </c>
      <c r="AA55" s="196">
        <v>0.82</v>
      </c>
      <c r="AB55" s="196">
        <v>0</v>
      </c>
      <c r="AC55" s="196">
        <v>1.67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8</v>
      </c>
      <c r="AS55" s="196">
        <v>13.71</v>
      </c>
      <c r="AT55" s="196">
        <v>23.38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2.95</v>
      </c>
      <c r="L56" s="196">
        <v>43.23</v>
      </c>
      <c r="M56" s="196">
        <v>0</v>
      </c>
      <c r="N56" s="196">
        <v>1.0900000000000001</v>
      </c>
      <c r="O56" s="196">
        <v>1.81</v>
      </c>
      <c r="P56" s="196">
        <v>2.2000000000000002</v>
      </c>
      <c r="Q56" s="196">
        <v>0.37</v>
      </c>
      <c r="R56" s="196">
        <v>0.18</v>
      </c>
      <c r="S56" s="196">
        <v>0</v>
      </c>
      <c r="T56" s="196">
        <v>0</v>
      </c>
      <c r="U56" s="196">
        <v>11.88</v>
      </c>
      <c r="V56" s="196">
        <v>0.19</v>
      </c>
      <c r="W56" s="196">
        <v>0.3</v>
      </c>
      <c r="X56" s="196">
        <v>1.35</v>
      </c>
      <c r="Y56" s="196">
        <v>0</v>
      </c>
      <c r="Z56" s="196">
        <v>2.54</v>
      </c>
      <c r="AA56" s="196">
        <v>0.82</v>
      </c>
      <c r="AB56" s="196">
        <v>0</v>
      </c>
      <c r="AC56" s="196">
        <v>1.67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8</v>
      </c>
      <c r="AS56" s="196">
        <v>13.71</v>
      </c>
      <c r="AT56" s="196">
        <v>23.38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2.95</v>
      </c>
      <c r="L57" s="196">
        <v>35.229999999999997</v>
      </c>
      <c r="M57" s="196">
        <v>0</v>
      </c>
      <c r="N57" s="196">
        <v>1.0900000000000001</v>
      </c>
      <c r="O57" s="196">
        <v>1.81</v>
      </c>
      <c r="P57" s="196">
        <v>2.2000000000000002</v>
      </c>
      <c r="Q57" s="196">
        <v>3.36</v>
      </c>
      <c r="R57" s="196">
        <v>0.18</v>
      </c>
      <c r="S57" s="196">
        <v>0.24</v>
      </c>
      <c r="T57" s="196">
        <v>0</v>
      </c>
      <c r="U57" s="196">
        <v>11.88</v>
      </c>
      <c r="V57" s="196">
        <v>0.19</v>
      </c>
      <c r="W57" s="196">
        <v>0.3</v>
      </c>
      <c r="X57" s="196">
        <v>0</v>
      </c>
      <c r="Y57" s="196">
        <v>0</v>
      </c>
      <c r="Z57" s="196">
        <v>2.54</v>
      </c>
      <c r="AA57" s="196">
        <v>0.82</v>
      </c>
      <c r="AB57" s="196">
        <v>0</v>
      </c>
      <c r="AC57" s="196">
        <v>1.67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8</v>
      </c>
      <c r="AS57" s="196">
        <v>13.71</v>
      </c>
      <c r="AT57" s="196">
        <v>23.38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2.95</v>
      </c>
      <c r="L58" s="196">
        <v>30.23</v>
      </c>
      <c r="M58" s="196">
        <v>0</v>
      </c>
      <c r="N58" s="196">
        <v>1.0900000000000001</v>
      </c>
      <c r="O58" s="196">
        <v>1.81</v>
      </c>
      <c r="P58" s="196">
        <v>2.2000000000000002</v>
      </c>
      <c r="Q58" s="196">
        <v>3.36</v>
      </c>
      <c r="R58" s="196">
        <v>0.18</v>
      </c>
      <c r="S58" s="196">
        <v>0.24</v>
      </c>
      <c r="T58" s="196">
        <v>0</v>
      </c>
      <c r="U58" s="196">
        <v>11.88</v>
      </c>
      <c r="V58" s="196">
        <v>0.19</v>
      </c>
      <c r="W58" s="196">
        <v>0.3</v>
      </c>
      <c r="X58" s="196">
        <v>0</v>
      </c>
      <c r="Y58" s="196">
        <v>0</v>
      </c>
      <c r="Z58" s="196">
        <v>2.54</v>
      </c>
      <c r="AA58" s="196">
        <v>0.82</v>
      </c>
      <c r="AB58" s="196">
        <v>0</v>
      </c>
      <c r="AC58" s="196">
        <v>1.67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8</v>
      </c>
      <c r="AS58" s="196">
        <v>13.71</v>
      </c>
      <c r="AT58" s="196">
        <v>23.38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2.95</v>
      </c>
      <c r="L59" s="196">
        <v>25.23</v>
      </c>
      <c r="M59" s="196">
        <v>0</v>
      </c>
      <c r="N59" s="196">
        <v>1.0900000000000001</v>
      </c>
      <c r="O59" s="196">
        <v>1.81</v>
      </c>
      <c r="P59" s="196">
        <v>2.2000000000000002</v>
      </c>
      <c r="Q59" s="196">
        <v>3.36</v>
      </c>
      <c r="R59" s="196">
        <v>0.18</v>
      </c>
      <c r="S59" s="196">
        <v>2.62</v>
      </c>
      <c r="T59" s="196">
        <v>0</v>
      </c>
      <c r="U59" s="196">
        <v>11.88</v>
      </c>
      <c r="V59" s="196">
        <v>0.19</v>
      </c>
      <c r="W59" s="196">
        <v>0.3</v>
      </c>
      <c r="X59" s="196">
        <v>0</v>
      </c>
      <c r="Y59" s="196">
        <v>0</v>
      </c>
      <c r="Z59" s="196">
        <v>2.54</v>
      </c>
      <c r="AA59" s="196">
        <v>0.82</v>
      </c>
      <c r="AB59" s="196">
        <v>0</v>
      </c>
      <c r="AC59" s="196">
        <v>1.44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8</v>
      </c>
      <c r="AS59" s="196">
        <v>13.71</v>
      </c>
      <c r="AT59" s="196">
        <v>23.38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2.95</v>
      </c>
      <c r="L60" s="196">
        <v>30.23</v>
      </c>
      <c r="M60" s="196">
        <v>0</v>
      </c>
      <c r="N60" s="196">
        <v>1.0900000000000001</v>
      </c>
      <c r="O60" s="196">
        <v>1.81</v>
      </c>
      <c r="P60" s="196">
        <v>2.2000000000000002</v>
      </c>
      <c r="Q60" s="196">
        <v>0.19</v>
      </c>
      <c r="R60" s="196">
        <v>0.18</v>
      </c>
      <c r="S60" s="196">
        <v>0.24</v>
      </c>
      <c r="T60" s="196">
        <v>0</v>
      </c>
      <c r="U60" s="196">
        <v>11.88</v>
      </c>
      <c r="V60" s="196">
        <v>0.19</v>
      </c>
      <c r="W60" s="196">
        <v>0.3</v>
      </c>
      <c r="X60" s="196">
        <v>0</v>
      </c>
      <c r="Y60" s="196">
        <v>0</v>
      </c>
      <c r="Z60" s="196">
        <v>2.54</v>
      </c>
      <c r="AA60" s="196">
        <v>0.82</v>
      </c>
      <c r="AB60" s="196">
        <v>0</v>
      </c>
      <c r="AC60" s="196">
        <v>1.44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8</v>
      </c>
      <c r="AS60" s="196">
        <v>13.71</v>
      </c>
      <c r="AT60" s="196">
        <v>23.38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2.95</v>
      </c>
      <c r="L61" s="196">
        <v>15.23</v>
      </c>
      <c r="M61" s="196">
        <v>0</v>
      </c>
      <c r="N61" s="196">
        <v>1.0900000000000001</v>
      </c>
      <c r="O61" s="196">
        <v>1.81</v>
      </c>
      <c r="P61" s="196">
        <v>2.2000000000000002</v>
      </c>
      <c r="Q61" s="196">
        <v>0.19</v>
      </c>
      <c r="R61" s="196">
        <v>0.18</v>
      </c>
      <c r="S61" s="196">
        <v>0.24</v>
      </c>
      <c r="T61" s="196">
        <v>0</v>
      </c>
      <c r="U61" s="196">
        <v>11.88</v>
      </c>
      <c r="V61" s="196">
        <v>0.19</v>
      </c>
      <c r="W61" s="196">
        <v>0.3</v>
      </c>
      <c r="X61" s="196">
        <v>0.09</v>
      </c>
      <c r="Y61" s="196">
        <v>0</v>
      </c>
      <c r="Z61" s="196">
        <v>2.54</v>
      </c>
      <c r="AA61" s="196">
        <v>0.82</v>
      </c>
      <c r="AB61" s="196">
        <v>0</v>
      </c>
      <c r="AC61" s="196">
        <v>1.44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8</v>
      </c>
      <c r="AS61" s="196">
        <v>13.71</v>
      </c>
      <c r="AT61" s="196">
        <v>23.38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2.95</v>
      </c>
      <c r="L62" s="196">
        <v>5.23</v>
      </c>
      <c r="M62" s="196">
        <v>0</v>
      </c>
      <c r="N62" s="196">
        <v>1.0900000000000001</v>
      </c>
      <c r="O62" s="196">
        <v>1.81</v>
      </c>
      <c r="P62" s="196">
        <v>2.2000000000000002</v>
      </c>
      <c r="Q62" s="196">
        <v>0.19</v>
      </c>
      <c r="R62" s="196">
        <v>0.18</v>
      </c>
      <c r="S62" s="196">
        <v>0.24</v>
      </c>
      <c r="T62" s="196">
        <v>0</v>
      </c>
      <c r="U62" s="196">
        <v>11.88</v>
      </c>
      <c r="V62" s="196">
        <v>0.19</v>
      </c>
      <c r="W62" s="196">
        <v>0.3</v>
      </c>
      <c r="X62" s="196">
        <v>0.9</v>
      </c>
      <c r="Y62" s="196">
        <v>0</v>
      </c>
      <c r="Z62" s="196">
        <v>2.54</v>
      </c>
      <c r="AA62" s="196">
        <v>0.82</v>
      </c>
      <c r="AB62" s="196">
        <v>0</v>
      </c>
      <c r="AC62" s="196">
        <v>1.44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8</v>
      </c>
      <c r="AS62" s="196">
        <v>13.71</v>
      </c>
      <c r="AT62" s="196">
        <v>23.38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2.95</v>
      </c>
      <c r="L63" s="196">
        <v>0.23</v>
      </c>
      <c r="M63" s="196">
        <v>0</v>
      </c>
      <c r="N63" s="196">
        <v>1.0900000000000001</v>
      </c>
      <c r="O63" s="196">
        <v>1.81</v>
      </c>
      <c r="P63" s="196">
        <v>2.2000000000000002</v>
      </c>
      <c r="Q63" s="196">
        <v>0.19</v>
      </c>
      <c r="R63" s="196">
        <v>0.18</v>
      </c>
      <c r="S63" s="196">
        <v>0.24</v>
      </c>
      <c r="T63" s="196">
        <v>0</v>
      </c>
      <c r="U63" s="196">
        <v>11.88</v>
      </c>
      <c r="V63" s="196">
        <v>0.19</v>
      </c>
      <c r="W63" s="196">
        <v>0.3</v>
      </c>
      <c r="X63" s="196">
        <v>0.9</v>
      </c>
      <c r="Y63" s="196">
        <v>0</v>
      </c>
      <c r="Z63" s="196">
        <v>2.54</v>
      </c>
      <c r="AA63" s="196">
        <v>0.82</v>
      </c>
      <c r="AB63" s="196">
        <v>0</v>
      </c>
      <c r="AC63" s="196">
        <v>1.67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8</v>
      </c>
      <c r="AS63" s="196">
        <v>13.71</v>
      </c>
      <c r="AT63" s="196">
        <v>23.38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2.95</v>
      </c>
      <c r="L64" s="196">
        <v>0.23</v>
      </c>
      <c r="M64" s="196">
        <v>0</v>
      </c>
      <c r="N64" s="196">
        <v>1.0900000000000001</v>
      </c>
      <c r="O64" s="196">
        <v>1.81</v>
      </c>
      <c r="P64" s="196">
        <v>2.2000000000000002</v>
      </c>
      <c r="Q64" s="196">
        <v>0.19</v>
      </c>
      <c r="R64" s="196">
        <v>0.18</v>
      </c>
      <c r="S64" s="196">
        <v>0.24</v>
      </c>
      <c r="T64" s="196">
        <v>0</v>
      </c>
      <c r="U64" s="196">
        <v>11.88</v>
      </c>
      <c r="V64" s="196">
        <v>0.19</v>
      </c>
      <c r="W64" s="196">
        <v>0.3</v>
      </c>
      <c r="X64" s="196">
        <v>0.9</v>
      </c>
      <c r="Y64" s="196">
        <v>0</v>
      </c>
      <c r="Z64" s="196">
        <v>2.54</v>
      </c>
      <c r="AA64" s="196">
        <v>0.82</v>
      </c>
      <c r="AB64" s="196">
        <v>0</v>
      </c>
      <c r="AC64" s="196">
        <v>1.67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8</v>
      </c>
      <c r="AS64" s="196">
        <v>13.71</v>
      </c>
      <c r="AT64" s="196">
        <v>23.38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4.37</v>
      </c>
      <c r="L65" s="196">
        <v>0.23</v>
      </c>
      <c r="M65" s="196">
        <v>0</v>
      </c>
      <c r="N65" s="196">
        <v>1.0900000000000001</v>
      </c>
      <c r="O65" s="196">
        <v>1.81</v>
      </c>
      <c r="P65" s="196">
        <v>2.2000000000000002</v>
      </c>
      <c r="Q65" s="196">
        <v>0.19</v>
      </c>
      <c r="R65" s="196">
        <v>0.18</v>
      </c>
      <c r="S65" s="196">
        <v>0.24</v>
      </c>
      <c r="T65" s="196">
        <v>0</v>
      </c>
      <c r="U65" s="196">
        <v>11.88</v>
      </c>
      <c r="V65" s="196">
        <v>0.19</v>
      </c>
      <c r="W65" s="196">
        <v>0.3</v>
      </c>
      <c r="X65" s="196">
        <v>0.9</v>
      </c>
      <c r="Y65" s="196">
        <v>0</v>
      </c>
      <c r="Z65" s="196">
        <v>2.54</v>
      </c>
      <c r="AA65" s="196">
        <v>0.82</v>
      </c>
      <c r="AB65" s="196">
        <v>0</v>
      </c>
      <c r="AC65" s="196">
        <v>1.67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8</v>
      </c>
      <c r="AS65" s="196">
        <v>13.71</v>
      </c>
      <c r="AT65" s="196">
        <v>23.38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2.95</v>
      </c>
      <c r="L66" s="196">
        <v>0</v>
      </c>
      <c r="M66" s="196">
        <v>0</v>
      </c>
      <c r="N66" s="196">
        <v>1.0900000000000001</v>
      </c>
      <c r="O66" s="196">
        <v>1.81</v>
      </c>
      <c r="P66" s="196">
        <v>2.2000000000000002</v>
      </c>
      <c r="Q66" s="196">
        <v>0.19</v>
      </c>
      <c r="R66" s="196">
        <v>0.18</v>
      </c>
      <c r="S66" s="196">
        <v>0.24</v>
      </c>
      <c r="T66" s="196">
        <v>0</v>
      </c>
      <c r="U66" s="196">
        <v>11.88</v>
      </c>
      <c r="V66" s="196">
        <v>0.19</v>
      </c>
      <c r="W66" s="196">
        <v>0.3</v>
      </c>
      <c r="X66" s="196">
        <v>0.9</v>
      </c>
      <c r="Y66" s="196">
        <v>0</v>
      </c>
      <c r="Z66" s="196">
        <v>2.54</v>
      </c>
      <c r="AA66" s="196">
        <v>0.82</v>
      </c>
      <c r="AB66" s="196">
        <v>0</v>
      </c>
      <c r="AC66" s="196">
        <v>1.67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8</v>
      </c>
      <c r="AS66" s="196">
        <v>13.71</v>
      </c>
      <c r="AT66" s="196">
        <v>23.38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2.95</v>
      </c>
      <c r="L67" s="196">
        <v>0</v>
      </c>
      <c r="M67" s="196">
        <v>0</v>
      </c>
      <c r="N67" s="196">
        <v>1.0900000000000001</v>
      </c>
      <c r="O67" s="196">
        <v>1.81</v>
      </c>
      <c r="P67" s="196">
        <v>2.2000000000000002</v>
      </c>
      <c r="Q67" s="196">
        <v>0.19</v>
      </c>
      <c r="R67" s="196">
        <v>0.18</v>
      </c>
      <c r="S67" s="196">
        <v>0.24</v>
      </c>
      <c r="T67" s="196">
        <v>0</v>
      </c>
      <c r="U67" s="196">
        <v>11.88</v>
      </c>
      <c r="V67" s="196">
        <v>0.19</v>
      </c>
      <c r="W67" s="196">
        <v>0.3</v>
      </c>
      <c r="X67" s="196">
        <v>0.9</v>
      </c>
      <c r="Y67" s="196">
        <v>0</v>
      </c>
      <c r="Z67" s="196">
        <v>2.54</v>
      </c>
      <c r="AA67" s="196">
        <v>0.82</v>
      </c>
      <c r="AB67" s="196">
        <v>0</v>
      </c>
      <c r="AC67" s="196">
        <v>-10.45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8</v>
      </c>
      <c r="AS67" s="196">
        <v>13.71</v>
      </c>
      <c r="AT67" s="196">
        <v>23.38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2.95</v>
      </c>
      <c r="L68" s="196">
        <v>0</v>
      </c>
      <c r="M68" s="196">
        <v>0</v>
      </c>
      <c r="N68" s="196">
        <v>1.0900000000000001</v>
      </c>
      <c r="O68" s="196">
        <v>1.81</v>
      </c>
      <c r="P68" s="196">
        <v>2.2000000000000002</v>
      </c>
      <c r="Q68" s="196">
        <v>0.19</v>
      </c>
      <c r="R68" s="196">
        <v>0.18</v>
      </c>
      <c r="S68" s="196">
        <v>0.24</v>
      </c>
      <c r="T68" s="196">
        <v>0</v>
      </c>
      <c r="U68" s="196">
        <v>11.88</v>
      </c>
      <c r="V68" s="196">
        <v>0.19</v>
      </c>
      <c r="W68" s="196">
        <v>0.3</v>
      </c>
      <c r="X68" s="196">
        <v>0.9</v>
      </c>
      <c r="Y68" s="196">
        <v>0</v>
      </c>
      <c r="Z68" s="196">
        <v>2.54</v>
      </c>
      <c r="AA68" s="196">
        <v>0.82</v>
      </c>
      <c r="AB68" s="196">
        <v>0</v>
      </c>
      <c r="AC68" s="196">
        <v>-10.45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8</v>
      </c>
      <c r="AS68" s="196">
        <v>13.71</v>
      </c>
      <c r="AT68" s="196">
        <v>23.38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2.95</v>
      </c>
      <c r="L69" s="196">
        <v>0</v>
      </c>
      <c r="M69" s="196">
        <v>0</v>
      </c>
      <c r="N69" s="196">
        <v>1.0900000000000001</v>
      </c>
      <c r="O69" s="196">
        <v>1.81</v>
      </c>
      <c r="P69" s="196">
        <v>2.2000000000000002</v>
      </c>
      <c r="Q69" s="196">
        <v>0.19</v>
      </c>
      <c r="R69" s="196">
        <v>0.18</v>
      </c>
      <c r="S69" s="196">
        <v>0.24</v>
      </c>
      <c r="T69" s="196">
        <v>0</v>
      </c>
      <c r="U69" s="196">
        <v>11.88</v>
      </c>
      <c r="V69" s="196">
        <v>0.19</v>
      </c>
      <c r="W69" s="196">
        <v>0.3</v>
      </c>
      <c r="X69" s="196">
        <v>0.9</v>
      </c>
      <c r="Y69" s="196">
        <v>0</v>
      </c>
      <c r="Z69" s="196">
        <v>2.54</v>
      </c>
      <c r="AA69" s="196">
        <v>0.82</v>
      </c>
      <c r="AB69" s="196">
        <v>0</v>
      </c>
      <c r="AC69" s="196">
        <v>-10.45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8</v>
      </c>
      <c r="AS69" s="196">
        <v>13.71</v>
      </c>
      <c r="AT69" s="196">
        <v>23.38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2.95</v>
      </c>
      <c r="L70" s="196">
        <v>0</v>
      </c>
      <c r="M70" s="196">
        <v>0</v>
      </c>
      <c r="N70" s="196">
        <v>1.0900000000000001</v>
      </c>
      <c r="O70" s="196">
        <v>1.81</v>
      </c>
      <c r="P70" s="196">
        <v>2.2000000000000002</v>
      </c>
      <c r="Q70" s="196">
        <v>0.19</v>
      </c>
      <c r="R70" s="196">
        <v>0.18</v>
      </c>
      <c r="S70" s="196">
        <v>0.24</v>
      </c>
      <c r="T70" s="196">
        <v>0</v>
      </c>
      <c r="U70" s="196">
        <v>11.88</v>
      </c>
      <c r="V70" s="196">
        <v>0.19</v>
      </c>
      <c r="W70" s="196">
        <v>0.3</v>
      </c>
      <c r="X70" s="196">
        <v>0.9</v>
      </c>
      <c r="Y70" s="196">
        <v>0</v>
      </c>
      <c r="Z70" s="196">
        <v>2.54</v>
      </c>
      <c r="AA70" s="196">
        <v>0.82</v>
      </c>
      <c r="AB70" s="196">
        <v>0</v>
      </c>
      <c r="AC70" s="196">
        <v>-10.45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12.6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8</v>
      </c>
      <c r="AS70" s="196">
        <v>13.71</v>
      </c>
      <c r="AT70" s="196">
        <v>23.38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2.95</v>
      </c>
      <c r="L71" s="196">
        <v>0</v>
      </c>
      <c r="M71" s="196">
        <v>0</v>
      </c>
      <c r="N71" s="196">
        <v>1.0900000000000001</v>
      </c>
      <c r="O71" s="196">
        <v>1.81</v>
      </c>
      <c r="P71" s="196">
        <v>2.2000000000000002</v>
      </c>
      <c r="Q71" s="196">
        <v>1.2</v>
      </c>
      <c r="R71" s="196">
        <v>0.18</v>
      </c>
      <c r="S71" s="196">
        <v>0.24</v>
      </c>
      <c r="T71" s="196">
        <v>0</v>
      </c>
      <c r="U71" s="196">
        <v>11.88</v>
      </c>
      <c r="V71" s="196">
        <v>0.19</v>
      </c>
      <c r="W71" s="196">
        <v>0</v>
      </c>
      <c r="X71" s="196">
        <v>0.9</v>
      </c>
      <c r="Y71" s="196">
        <v>0</v>
      </c>
      <c r="Z71" s="196">
        <v>2.54</v>
      </c>
      <c r="AA71" s="196">
        <v>0.82</v>
      </c>
      <c r="AB71" s="196">
        <v>0</v>
      </c>
      <c r="AC71" s="196">
        <v>-10.45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12.6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8</v>
      </c>
      <c r="AS71" s="196">
        <v>13.71</v>
      </c>
      <c r="AT71" s="196">
        <v>23.38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2.95</v>
      </c>
      <c r="L72" s="196">
        <v>0</v>
      </c>
      <c r="M72" s="196">
        <v>0</v>
      </c>
      <c r="N72" s="196">
        <v>1.0900000000000001</v>
      </c>
      <c r="O72" s="196">
        <v>1.81</v>
      </c>
      <c r="P72" s="196">
        <v>2.2000000000000002</v>
      </c>
      <c r="Q72" s="196">
        <v>0.28999999999999998</v>
      </c>
      <c r="R72" s="196">
        <v>0.18</v>
      </c>
      <c r="S72" s="196">
        <v>0.24</v>
      </c>
      <c r="T72" s="196">
        <v>0</v>
      </c>
      <c r="U72" s="196">
        <v>11.88</v>
      </c>
      <c r="V72" s="196">
        <v>0.19</v>
      </c>
      <c r="W72" s="196">
        <v>0</v>
      </c>
      <c r="X72" s="196">
        <v>0.9</v>
      </c>
      <c r="Y72" s="196">
        <v>0</v>
      </c>
      <c r="Z72" s="196">
        <v>2.54</v>
      </c>
      <c r="AA72" s="196">
        <v>0.82</v>
      </c>
      <c r="AB72" s="196">
        <v>0</v>
      </c>
      <c r="AC72" s="196">
        <v>-10.45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8</v>
      </c>
      <c r="AS72" s="196">
        <v>13.71</v>
      </c>
      <c r="AT72" s="196">
        <v>23.38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2.95</v>
      </c>
      <c r="L73" s="196">
        <v>0</v>
      </c>
      <c r="M73" s="196">
        <v>0</v>
      </c>
      <c r="N73" s="196">
        <v>1.0900000000000001</v>
      </c>
      <c r="O73" s="196">
        <v>1.81</v>
      </c>
      <c r="P73" s="196">
        <v>2.2000000000000002</v>
      </c>
      <c r="Q73" s="196">
        <v>0.15</v>
      </c>
      <c r="R73" s="196">
        <v>0.18</v>
      </c>
      <c r="S73" s="196">
        <v>0.24</v>
      </c>
      <c r="T73" s="196">
        <v>0</v>
      </c>
      <c r="U73" s="196">
        <v>11.88</v>
      </c>
      <c r="V73" s="196">
        <v>0.19</v>
      </c>
      <c r="W73" s="196">
        <v>0.35</v>
      </c>
      <c r="X73" s="196">
        <v>0.9</v>
      </c>
      <c r="Y73" s="196">
        <v>0</v>
      </c>
      <c r="Z73" s="196">
        <v>2.54</v>
      </c>
      <c r="AA73" s="196">
        <v>0.82</v>
      </c>
      <c r="AB73" s="196">
        <v>0</v>
      </c>
      <c r="AC73" s="196">
        <v>-10.45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8</v>
      </c>
      <c r="AS73" s="196">
        <v>13.71</v>
      </c>
      <c r="AT73" s="196">
        <v>23.38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2.95</v>
      </c>
      <c r="L74" s="196">
        <v>0</v>
      </c>
      <c r="M74" s="196">
        <v>0</v>
      </c>
      <c r="N74" s="196">
        <v>1.0900000000000001</v>
      </c>
      <c r="O74" s="196">
        <v>1.81</v>
      </c>
      <c r="P74" s="196">
        <v>2.2000000000000002</v>
      </c>
      <c r="Q74" s="196">
        <v>0.15</v>
      </c>
      <c r="R74" s="196">
        <v>0.18</v>
      </c>
      <c r="S74" s="196">
        <v>0.24</v>
      </c>
      <c r="T74" s="196">
        <v>0</v>
      </c>
      <c r="U74" s="196">
        <v>11.88</v>
      </c>
      <c r="V74" s="196">
        <v>0.19</v>
      </c>
      <c r="W74" s="196">
        <v>0.35</v>
      </c>
      <c r="X74" s="196">
        <v>0.9</v>
      </c>
      <c r="Y74" s="196">
        <v>0</v>
      </c>
      <c r="Z74" s="196">
        <v>2.54</v>
      </c>
      <c r="AA74" s="196">
        <v>0.82</v>
      </c>
      <c r="AB74" s="196">
        <v>0</v>
      </c>
      <c r="AC74" s="196">
        <v>-10.45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8</v>
      </c>
      <c r="AS74" s="196">
        <v>13.71</v>
      </c>
      <c r="AT74" s="196">
        <v>23.38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2.95</v>
      </c>
      <c r="L75" s="196">
        <v>0</v>
      </c>
      <c r="M75" s="196">
        <v>0</v>
      </c>
      <c r="N75" s="196">
        <v>1.0900000000000001</v>
      </c>
      <c r="O75" s="196">
        <v>1.81</v>
      </c>
      <c r="P75" s="196">
        <v>2.2000000000000002</v>
      </c>
      <c r="Q75" s="196">
        <v>0.15</v>
      </c>
      <c r="R75" s="196">
        <v>0.18</v>
      </c>
      <c r="S75" s="196">
        <v>0.24</v>
      </c>
      <c r="T75" s="196">
        <v>0</v>
      </c>
      <c r="U75" s="196">
        <v>11.88</v>
      </c>
      <c r="V75" s="196">
        <v>0.19</v>
      </c>
      <c r="W75" s="196">
        <v>0.36</v>
      </c>
      <c r="X75" s="196">
        <v>0.9</v>
      </c>
      <c r="Y75" s="196">
        <v>0</v>
      </c>
      <c r="Z75" s="196">
        <v>2.54</v>
      </c>
      <c r="AA75" s="196">
        <v>0.82</v>
      </c>
      <c r="AB75" s="196">
        <v>0</v>
      </c>
      <c r="AC75" s="196">
        <v>-10.45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8</v>
      </c>
      <c r="AS75" s="196">
        <v>13.71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2.95</v>
      </c>
      <c r="L76" s="196">
        <v>0</v>
      </c>
      <c r="M76" s="196">
        <v>0</v>
      </c>
      <c r="N76" s="196">
        <v>1.0900000000000001</v>
      </c>
      <c r="O76" s="196">
        <v>1.81</v>
      </c>
      <c r="P76" s="196">
        <v>2.2000000000000002</v>
      </c>
      <c r="Q76" s="196">
        <v>0</v>
      </c>
      <c r="R76" s="196">
        <v>0.18</v>
      </c>
      <c r="S76" s="196">
        <v>0.24</v>
      </c>
      <c r="T76" s="196">
        <v>0</v>
      </c>
      <c r="U76" s="196">
        <v>11.88</v>
      </c>
      <c r="V76" s="196">
        <v>0.19</v>
      </c>
      <c r="W76" s="196">
        <v>0.36</v>
      </c>
      <c r="X76" s="196">
        <v>0.9</v>
      </c>
      <c r="Y76" s="196">
        <v>0</v>
      </c>
      <c r="Z76" s="196">
        <v>2.54</v>
      </c>
      <c r="AA76" s="196">
        <v>0.82</v>
      </c>
      <c r="AB76" s="196">
        <v>0</v>
      </c>
      <c r="AC76" s="196">
        <v>-10.45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8</v>
      </c>
      <c r="AS76" s="196">
        <v>13.71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2.95</v>
      </c>
      <c r="L77" s="196">
        <v>0</v>
      </c>
      <c r="M77" s="196">
        <v>0</v>
      </c>
      <c r="N77" s="196">
        <v>1.0900000000000001</v>
      </c>
      <c r="O77" s="196">
        <v>1.81</v>
      </c>
      <c r="P77" s="196">
        <v>2.2000000000000002</v>
      </c>
      <c r="Q77" s="196">
        <v>0</v>
      </c>
      <c r="R77" s="196">
        <v>0.18</v>
      </c>
      <c r="S77" s="196">
        <v>0.24</v>
      </c>
      <c r="T77" s="196">
        <v>0</v>
      </c>
      <c r="U77" s="196">
        <v>11.88</v>
      </c>
      <c r="V77" s="196">
        <v>0.19</v>
      </c>
      <c r="W77" s="196">
        <v>0.36</v>
      </c>
      <c r="X77" s="196">
        <v>0.9</v>
      </c>
      <c r="Y77" s="196">
        <v>0</v>
      </c>
      <c r="Z77" s="196">
        <v>2.54</v>
      </c>
      <c r="AA77" s="196">
        <v>0.82</v>
      </c>
      <c r="AB77" s="196">
        <v>0</v>
      </c>
      <c r="AC77" s="196">
        <v>-10.45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8</v>
      </c>
      <c r="AS77" s="196">
        <v>13.71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2.95</v>
      </c>
      <c r="L78" s="196">
        <v>0</v>
      </c>
      <c r="M78" s="196">
        <v>0</v>
      </c>
      <c r="N78" s="196">
        <v>1.0900000000000001</v>
      </c>
      <c r="O78" s="196">
        <v>1.81</v>
      </c>
      <c r="P78" s="196">
        <v>2.2000000000000002</v>
      </c>
      <c r="Q78" s="196">
        <v>0</v>
      </c>
      <c r="R78" s="196">
        <v>0.18</v>
      </c>
      <c r="S78" s="196">
        <v>0.24</v>
      </c>
      <c r="T78" s="196">
        <v>0</v>
      </c>
      <c r="U78" s="196">
        <v>11.88</v>
      </c>
      <c r="V78" s="196">
        <v>0.19</v>
      </c>
      <c r="W78" s="196">
        <v>0.36</v>
      </c>
      <c r="X78" s="196">
        <v>0.9</v>
      </c>
      <c r="Y78" s="196">
        <v>0</v>
      </c>
      <c r="Z78" s="196">
        <v>2.54</v>
      </c>
      <c r="AA78" s="196">
        <v>0.82</v>
      </c>
      <c r="AB78" s="196">
        <v>0</v>
      </c>
      <c r="AC78" s="196">
        <v>-10.45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8</v>
      </c>
      <c r="AS78" s="196">
        <v>13.71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2.95</v>
      </c>
      <c r="L79" s="196">
        <v>0</v>
      </c>
      <c r="M79" s="196">
        <v>0</v>
      </c>
      <c r="N79" s="196">
        <v>1.0900000000000001</v>
      </c>
      <c r="O79" s="196">
        <v>1.81</v>
      </c>
      <c r="P79" s="196">
        <v>2.2000000000000002</v>
      </c>
      <c r="Q79" s="196">
        <v>0.15</v>
      </c>
      <c r="R79" s="196">
        <v>0.18</v>
      </c>
      <c r="S79" s="196">
        <v>0.24</v>
      </c>
      <c r="T79" s="196">
        <v>0</v>
      </c>
      <c r="U79" s="196">
        <v>11.88</v>
      </c>
      <c r="V79" s="196">
        <v>0.19</v>
      </c>
      <c r="W79" s="196">
        <v>0.38</v>
      </c>
      <c r="X79" s="196">
        <v>0.9</v>
      </c>
      <c r="Y79" s="196">
        <v>0</v>
      </c>
      <c r="Z79" s="196">
        <v>2.54</v>
      </c>
      <c r="AA79" s="196">
        <v>0.82</v>
      </c>
      <c r="AB79" s="196">
        <v>0</v>
      </c>
      <c r="AC79" s="196">
        <v>1.2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12.6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8.14</v>
      </c>
      <c r="AS79" s="196">
        <v>13.71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2.95</v>
      </c>
      <c r="L80" s="196">
        <v>0</v>
      </c>
      <c r="M80" s="196">
        <v>0</v>
      </c>
      <c r="N80" s="196">
        <v>1.0900000000000001</v>
      </c>
      <c r="O80" s="196">
        <v>1.81</v>
      </c>
      <c r="P80" s="196">
        <v>2.2000000000000002</v>
      </c>
      <c r="Q80" s="196">
        <v>0.15</v>
      </c>
      <c r="R80" s="196">
        <v>0.18</v>
      </c>
      <c r="S80" s="196">
        <v>0.24</v>
      </c>
      <c r="T80" s="196">
        <v>0</v>
      </c>
      <c r="U80" s="196">
        <v>11.88</v>
      </c>
      <c r="V80" s="196">
        <v>0.19</v>
      </c>
      <c r="W80" s="196">
        <v>0.38</v>
      </c>
      <c r="X80" s="196">
        <v>0.9</v>
      </c>
      <c r="Y80" s="196">
        <v>0</v>
      </c>
      <c r="Z80" s="196">
        <v>2.54</v>
      </c>
      <c r="AA80" s="196">
        <v>0.82</v>
      </c>
      <c r="AB80" s="196">
        <v>0</v>
      </c>
      <c r="AC80" s="196">
        <v>1.2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12.6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8.14</v>
      </c>
      <c r="AS80" s="196">
        <v>13.71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2.95</v>
      </c>
      <c r="L81" s="196">
        <v>0</v>
      </c>
      <c r="M81" s="196">
        <v>0</v>
      </c>
      <c r="N81" s="196">
        <v>1.0900000000000001</v>
      </c>
      <c r="O81" s="196">
        <v>1.81</v>
      </c>
      <c r="P81" s="196">
        <v>2.2000000000000002</v>
      </c>
      <c r="Q81" s="196">
        <v>0.15</v>
      </c>
      <c r="R81" s="196">
        <v>0.18</v>
      </c>
      <c r="S81" s="196">
        <v>0.24</v>
      </c>
      <c r="T81" s="196">
        <v>0</v>
      </c>
      <c r="U81" s="196">
        <v>11.88</v>
      </c>
      <c r="V81" s="196">
        <v>0.19</v>
      </c>
      <c r="W81" s="196">
        <v>0.39</v>
      </c>
      <c r="X81" s="196">
        <v>0.9</v>
      </c>
      <c r="Y81" s="196">
        <v>0</v>
      </c>
      <c r="Z81" s="196">
        <v>2.54</v>
      </c>
      <c r="AA81" s="196">
        <v>0.82</v>
      </c>
      <c r="AB81" s="196">
        <v>0</v>
      </c>
      <c r="AC81" s="196">
        <v>1.2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9.67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8.14</v>
      </c>
      <c r="AS81" s="196">
        <v>13.82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2.95</v>
      </c>
      <c r="L82" s="196">
        <v>0</v>
      </c>
      <c r="M82" s="196">
        <v>0</v>
      </c>
      <c r="N82" s="196">
        <v>1.0900000000000001</v>
      </c>
      <c r="O82" s="196">
        <v>1.81</v>
      </c>
      <c r="P82" s="196">
        <v>2.2000000000000002</v>
      </c>
      <c r="Q82" s="196">
        <v>0.15</v>
      </c>
      <c r="R82" s="196">
        <v>0.18</v>
      </c>
      <c r="S82" s="196">
        <v>0.24</v>
      </c>
      <c r="T82" s="196">
        <v>0</v>
      </c>
      <c r="U82" s="196">
        <v>11.88</v>
      </c>
      <c r="V82" s="196">
        <v>0.19</v>
      </c>
      <c r="W82" s="196">
        <v>0.39</v>
      </c>
      <c r="X82" s="196">
        <v>0.9</v>
      </c>
      <c r="Y82" s="196">
        <v>0</v>
      </c>
      <c r="Z82" s="196">
        <v>2.54</v>
      </c>
      <c r="AA82" s="196">
        <v>0.82</v>
      </c>
      <c r="AB82" s="196">
        <v>0</v>
      </c>
      <c r="AC82" s="196">
        <v>1.2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9.67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8.14</v>
      </c>
      <c r="AS82" s="196">
        <v>13.82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2.95</v>
      </c>
      <c r="L83" s="196">
        <v>0</v>
      </c>
      <c r="M83" s="196">
        <v>0</v>
      </c>
      <c r="N83" s="196">
        <v>1.0900000000000001</v>
      </c>
      <c r="O83" s="196">
        <v>1.81</v>
      </c>
      <c r="P83" s="196">
        <v>2.2000000000000002</v>
      </c>
      <c r="Q83" s="196">
        <v>0</v>
      </c>
      <c r="R83" s="196">
        <v>0.18</v>
      </c>
      <c r="S83" s="196">
        <v>0.24</v>
      </c>
      <c r="T83" s="196">
        <v>0</v>
      </c>
      <c r="U83" s="196">
        <v>11.88</v>
      </c>
      <c r="V83" s="196">
        <v>0.19</v>
      </c>
      <c r="W83" s="196">
        <v>0.41</v>
      </c>
      <c r="X83" s="196">
        <v>0.9</v>
      </c>
      <c r="Y83" s="196">
        <v>0</v>
      </c>
      <c r="Z83" s="196">
        <v>2.54</v>
      </c>
      <c r="AA83" s="196">
        <v>0.82</v>
      </c>
      <c r="AB83" s="196">
        <v>0</v>
      </c>
      <c r="AC83" s="196">
        <v>1.2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9.67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8.14</v>
      </c>
      <c r="AS83" s="196">
        <v>13.82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2.95</v>
      </c>
      <c r="L84" s="196">
        <v>0</v>
      </c>
      <c r="M84" s="196">
        <v>0</v>
      </c>
      <c r="N84" s="196">
        <v>1.0900000000000001</v>
      </c>
      <c r="O84" s="196">
        <v>1.81</v>
      </c>
      <c r="P84" s="196">
        <v>2.2000000000000002</v>
      </c>
      <c r="Q84" s="196">
        <v>0.15</v>
      </c>
      <c r="R84" s="196">
        <v>0.18</v>
      </c>
      <c r="S84" s="196">
        <v>0.24</v>
      </c>
      <c r="T84" s="196">
        <v>0</v>
      </c>
      <c r="U84" s="196">
        <v>11.88</v>
      </c>
      <c r="V84" s="196">
        <v>0.19</v>
      </c>
      <c r="W84" s="196">
        <v>0.41</v>
      </c>
      <c r="X84" s="196">
        <v>0.9</v>
      </c>
      <c r="Y84" s="196">
        <v>0</v>
      </c>
      <c r="Z84" s="196">
        <v>2.54</v>
      </c>
      <c r="AA84" s="196">
        <v>0.82</v>
      </c>
      <c r="AB84" s="196">
        <v>0</v>
      </c>
      <c r="AC84" s="196">
        <v>1.2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9.67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8.14</v>
      </c>
      <c r="AS84" s="196">
        <v>13.82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2.95</v>
      </c>
      <c r="L85" s="196">
        <v>10.23</v>
      </c>
      <c r="M85" s="196">
        <v>0</v>
      </c>
      <c r="N85" s="196">
        <v>1.0900000000000001</v>
      </c>
      <c r="O85" s="196">
        <v>1.81</v>
      </c>
      <c r="P85" s="196">
        <v>2.2000000000000002</v>
      </c>
      <c r="Q85" s="196">
        <v>2.42</v>
      </c>
      <c r="R85" s="196">
        <v>0.18</v>
      </c>
      <c r="S85" s="196">
        <v>0.24</v>
      </c>
      <c r="T85" s="196">
        <v>0</v>
      </c>
      <c r="U85" s="196">
        <v>11.88</v>
      </c>
      <c r="V85" s="196">
        <v>0.19</v>
      </c>
      <c r="W85" s="196">
        <v>0.41</v>
      </c>
      <c r="X85" s="196">
        <v>0.9</v>
      </c>
      <c r="Y85" s="196">
        <v>0</v>
      </c>
      <c r="Z85" s="196">
        <v>2.54</v>
      </c>
      <c r="AA85" s="196">
        <v>0.82</v>
      </c>
      <c r="AB85" s="196">
        <v>0</v>
      </c>
      <c r="AC85" s="196">
        <v>1.2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9.67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8.14</v>
      </c>
      <c r="AS85" s="196">
        <v>13.82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2.95</v>
      </c>
      <c r="L86" s="196">
        <v>20.23</v>
      </c>
      <c r="M86" s="196">
        <v>0</v>
      </c>
      <c r="N86" s="196">
        <v>1.0900000000000001</v>
      </c>
      <c r="O86" s="196">
        <v>1.81</v>
      </c>
      <c r="P86" s="196">
        <v>2.2000000000000002</v>
      </c>
      <c r="Q86" s="196">
        <v>2.42</v>
      </c>
      <c r="R86" s="196">
        <v>0.18</v>
      </c>
      <c r="S86" s="196">
        <v>3.92</v>
      </c>
      <c r="T86" s="196">
        <v>0</v>
      </c>
      <c r="U86" s="196">
        <v>11.88</v>
      </c>
      <c r="V86" s="196">
        <v>0.19</v>
      </c>
      <c r="W86" s="196">
        <v>0.41</v>
      </c>
      <c r="X86" s="196">
        <v>0.9</v>
      </c>
      <c r="Y86" s="196">
        <v>0</v>
      </c>
      <c r="Z86" s="196">
        <v>2.54</v>
      </c>
      <c r="AA86" s="196">
        <v>0.82</v>
      </c>
      <c r="AB86" s="196">
        <v>0</v>
      </c>
      <c r="AC86" s="196">
        <v>1.2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9.67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8.14</v>
      </c>
      <c r="AS86" s="196">
        <v>13.82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2.95</v>
      </c>
      <c r="L87" s="196">
        <v>40.229999999999997</v>
      </c>
      <c r="M87" s="196">
        <v>0</v>
      </c>
      <c r="N87" s="196">
        <v>1.0900000000000001</v>
      </c>
      <c r="O87" s="196">
        <v>1.81</v>
      </c>
      <c r="P87" s="196">
        <v>2.2000000000000002</v>
      </c>
      <c r="Q87" s="196">
        <v>2.42</v>
      </c>
      <c r="R87" s="196">
        <v>0.18</v>
      </c>
      <c r="S87" s="196">
        <v>3.91</v>
      </c>
      <c r="T87" s="196">
        <v>0</v>
      </c>
      <c r="U87" s="196">
        <v>11.88</v>
      </c>
      <c r="V87" s="196">
        <v>0.19</v>
      </c>
      <c r="W87" s="196">
        <v>0.41</v>
      </c>
      <c r="X87" s="196">
        <v>0.9</v>
      </c>
      <c r="Y87" s="196">
        <v>0</v>
      </c>
      <c r="Z87" s="196">
        <v>2.54</v>
      </c>
      <c r="AA87" s="196">
        <v>0.82</v>
      </c>
      <c r="AB87" s="196">
        <v>0</v>
      </c>
      <c r="AC87" s="196">
        <v>1.2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9.67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8.27</v>
      </c>
      <c r="AS87" s="196">
        <v>13.82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2.95</v>
      </c>
      <c r="L88" s="196">
        <v>40.229999999999997</v>
      </c>
      <c r="M88" s="196">
        <v>0</v>
      </c>
      <c r="N88" s="196">
        <v>1.0900000000000001</v>
      </c>
      <c r="O88" s="196">
        <v>1.81</v>
      </c>
      <c r="P88" s="196">
        <v>2.2000000000000002</v>
      </c>
      <c r="Q88" s="196">
        <v>2.42</v>
      </c>
      <c r="R88" s="196">
        <v>0.18</v>
      </c>
      <c r="S88" s="196">
        <v>3.91</v>
      </c>
      <c r="T88" s="196">
        <v>0</v>
      </c>
      <c r="U88" s="196">
        <v>11.88</v>
      </c>
      <c r="V88" s="196">
        <v>0.19</v>
      </c>
      <c r="W88" s="196">
        <v>0.41</v>
      </c>
      <c r="X88" s="196">
        <v>0.9</v>
      </c>
      <c r="Y88" s="196">
        <v>0</v>
      </c>
      <c r="Z88" s="196">
        <v>2.54</v>
      </c>
      <c r="AA88" s="196">
        <v>0.82</v>
      </c>
      <c r="AB88" s="196">
        <v>0</v>
      </c>
      <c r="AC88" s="196">
        <v>1.2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9.67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8.27</v>
      </c>
      <c r="AS88" s="196">
        <v>13.82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11.7</v>
      </c>
      <c r="L89" s="196">
        <v>40.229999999999997</v>
      </c>
      <c r="M89" s="196">
        <v>0</v>
      </c>
      <c r="N89" s="196">
        <v>1.0900000000000001</v>
      </c>
      <c r="O89" s="196">
        <v>1.81</v>
      </c>
      <c r="P89" s="196">
        <v>2.2000000000000002</v>
      </c>
      <c r="Q89" s="196">
        <v>2.42</v>
      </c>
      <c r="R89" s="196">
        <v>0.18</v>
      </c>
      <c r="S89" s="196">
        <v>3.91</v>
      </c>
      <c r="T89" s="196">
        <v>0</v>
      </c>
      <c r="U89" s="196">
        <v>11.88</v>
      </c>
      <c r="V89" s="196">
        <v>0.19</v>
      </c>
      <c r="W89" s="196">
        <v>0.41</v>
      </c>
      <c r="X89" s="196">
        <v>0.9</v>
      </c>
      <c r="Y89" s="196">
        <v>0</v>
      </c>
      <c r="Z89" s="196">
        <v>2.54</v>
      </c>
      <c r="AA89" s="196">
        <v>0.82</v>
      </c>
      <c r="AB89" s="196">
        <v>0</v>
      </c>
      <c r="AC89" s="196">
        <v>0.96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9.67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8.27</v>
      </c>
      <c r="AS89" s="196">
        <v>13.85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21.34</v>
      </c>
      <c r="L90" s="196">
        <v>40.229999999999997</v>
      </c>
      <c r="M90" s="196">
        <v>0</v>
      </c>
      <c r="N90" s="196">
        <v>1.0900000000000001</v>
      </c>
      <c r="O90" s="196">
        <v>1.81</v>
      </c>
      <c r="P90" s="196">
        <v>2.2000000000000002</v>
      </c>
      <c r="Q90" s="196">
        <v>2.42</v>
      </c>
      <c r="R90" s="196">
        <v>0.18</v>
      </c>
      <c r="S90" s="196">
        <v>3.91</v>
      </c>
      <c r="T90" s="196">
        <v>0</v>
      </c>
      <c r="U90" s="196">
        <v>11.88</v>
      </c>
      <c r="V90" s="196">
        <v>0.19</v>
      </c>
      <c r="W90" s="196">
        <v>0.41</v>
      </c>
      <c r="X90" s="196">
        <v>0.9</v>
      </c>
      <c r="Y90" s="196">
        <v>0</v>
      </c>
      <c r="Z90" s="196">
        <v>2.54</v>
      </c>
      <c r="AA90" s="196">
        <v>0.82</v>
      </c>
      <c r="AB90" s="196">
        <v>0</v>
      </c>
      <c r="AC90" s="196">
        <v>0.96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9.67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8.27</v>
      </c>
      <c r="AS90" s="196">
        <v>13.85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2.95</v>
      </c>
      <c r="L91" s="196">
        <v>40.229999999999997</v>
      </c>
      <c r="M91" s="196">
        <v>0</v>
      </c>
      <c r="N91" s="196">
        <v>1.0900000000000001</v>
      </c>
      <c r="O91" s="196">
        <v>1.81</v>
      </c>
      <c r="P91" s="196">
        <v>2.2000000000000002</v>
      </c>
      <c r="Q91" s="196">
        <v>2.42</v>
      </c>
      <c r="R91" s="196">
        <v>0.18</v>
      </c>
      <c r="S91" s="196">
        <v>3.91</v>
      </c>
      <c r="T91" s="196">
        <v>0</v>
      </c>
      <c r="U91" s="196">
        <v>11.88</v>
      </c>
      <c r="V91" s="196">
        <v>0.19</v>
      </c>
      <c r="W91" s="196">
        <v>0.41</v>
      </c>
      <c r="X91" s="196">
        <v>0.9</v>
      </c>
      <c r="Y91" s="196">
        <v>0</v>
      </c>
      <c r="Z91" s="196">
        <v>2.54</v>
      </c>
      <c r="AA91" s="196">
        <v>0.82</v>
      </c>
      <c r="AB91" s="196">
        <v>0</v>
      </c>
      <c r="AC91" s="196">
        <v>0.96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8.27</v>
      </c>
      <c r="AS91" s="196">
        <v>13.85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20.82</v>
      </c>
      <c r="L92" s="196">
        <v>40.229999999999997</v>
      </c>
      <c r="M92" s="196">
        <v>0</v>
      </c>
      <c r="N92" s="196">
        <v>1.0900000000000001</v>
      </c>
      <c r="O92" s="196">
        <v>1.81</v>
      </c>
      <c r="P92" s="196">
        <v>2.2000000000000002</v>
      </c>
      <c r="Q92" s="196">
        <v>2.42</v>
      </c>
      <c r="R92" s="196">
        <v>0.18</v>
      </c>
      <c r="S92" s="196">
        <v>3.91</v>
      </c>
      <c r="T92" s="196">
        <v>0</v>
      </c>
      <c r="U92" s="196">
        <v>11.88</v>
      </c>
      <c r="V92" s="196">
        <v>0.19</v>
      </c>
      <c r="W92" s="196">
        <v>0.41</v>
      </c>
      <c r="X92" s="196">
        <v>0.9</v>
      </c>
      <c r="Y92" s="196">
        <v>0</v>
      </c>
      <c r="Z92" s="196">
        <v>2.54</v>
      </c>
      <c r="AA92" s="196">
        <v>0.82</v>
      </c>
      <c r="AB92" s="196">
        <v>0</v>
      </c>
      <c r="AC92" s="196">
        <v>0.96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8.27</v>
      </c>
      <c r="AS92" s="196">
        <v>13.85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42.36</v>
      </c>
      <c r="L93" s="196">
        <v>40.229999999999997</v>
      </c>
      <c r="M93" s="196">
        <v>0</v>
      </c>
      <c r="N93" s="196">
        <v>1.0900000000000001</v>
      </c>
      <c r="O93" s="196">
        <v>1.81</v>
      </c>
      <c r="P93" s="196">
        <v>2.2000000000000002</v>
      </c>
      <c r="Q93" s="196">
        <v>2.42</v>
      </c>
      <c r="R93" s="196">
        <v>3.19</v>
      </c>
      <c r="S93" s="196">
        <v>3.91</v>
      </c>
      <c r="T93" s="196">
        <v>0</v>
      </c>
      <c r="U93" s="196">
        <v>11.88</v>
      </c>
      <c r="V93" s="196">
        <v>2.25</v>
      </c>
      <c r="W93" s="196">
        <v>0.41</v>
      </c>
      <c r="X93" s="196">
        <v>0.9</v>
      </c>
      <c r="Y93" s="196">
        <v>0</v>
      </c>
      <c r="Z93" s="196">
        <v>2.54</v>
      </c>
      <c r="AA93" s="196">
        <v>0.82</v>
      </c>
      <c r="AB93" s="196">
        <v>0</v>
      </c>
      <c r="AC93" s="196">
        <v>0.96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8.27</v>
      </c>
      <c r="AS93" s="196">
        <v>13.85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46.23</v>
      </c>
      <c r="L94" s="196">
        <v>40.229999999999997</v>
      </c>
      <c r="M94" s="196">
        <v>0</v>
      </c>
      <c r="N94" s="196">
        <v>1.0900000000000001</v>
      </c>
      <c r="O94" s="196">
        <v>1.81</v>
      </c>
      <c r="P94" s="196">
        <v>2.2000000000000002</v>
      </c>
      <c r="Q94" s="196">
        <v>2.42</v>
      </c>
      <c r="R94" s="196">
        <v>3.19</v>
      </c>
      <c r="S94" s="196">
        <v>3.91</v>
      </c>
      <c r="T94" s="196">
        <v>0</v>
      </c>
      <c r="U94" s="196">
        <v>11.88</v>
      </c>
      <c r="V94" s="196">
        <v>2.25</v>
      </c>
      <c r="W94" s="196">
        <v>0.41</v>
      </c>
      <c r="X94" s="196">
        <v>0.9</v>
      </c>
      <c r="Y94" s="196">
        <v>0</v>
      </c>
      <c r="Z94" s="196">
        <v>2.54</v>
      </c>
      <c r="AA94" s="196">
        <v>0.82</v>
      </c>
      <c r="AB94" s="196">
        <v>0</v>
      </c>
      <c r="AC94" s="196">
        <v>0.96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8.27</v>
      </c>
      <c r="AS94" s="196">
        <v>13.85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39.450000000000003</v>
      </c>
      <c r="L95" s="196">
        <v>40.229999999999997</v>
      </c>
      <c r="M95" s="196">
        <v>0</v>
      </c>
      <c r="N95" s="196">
        <v>1.0900000000000001</v>
      </c>
      <c r="O95" s="196">
        <v>1.81</v>
      </c>
      <c r="P95" s="196">
        <v>2.2000000000000002</v>
      </c>
      <c r="Q95" s="196">
        <v>2.42</v>
      </c>
      <c r="R95" s="196">
        <v>3.19</v>
      </c>
      <c r="S95" s="196">
        <v>3.91</v>
      </c>
      <c r="T95" s="196">
        <v>0</v>
      </c>
      <c r="U95" s="196">
        <v>11.88</v>
      </c>
      <c r="V95" s="196">
        <v>2.25</v>
      </c>
      <c r="W95" s="196">
        <v>0.41</v>
      </c>
      <c r="X95" s="196">
        <v>0.9</v>
      </c>
      <c r="Y95" s="196">
        <v>0</v>
      </c>
      <c r="Z95" s="196">
        <v>2.54</v>
      </c>
      <c r="AA95" s="196">
        <v>0.82</v>
      </c>
      <c r="AB95" s="196">
        <v>0</v>
      </c>
      <c r="AC95" s="196">
        <v>0.96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8.27</v>
      </c>
      <c r="AS95" s="196">
        <v>13.85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46.24</v>
      </c>
      <c r="L96" s="196">
        <v>40.229999999999997</v>
      </c>
      <c r="M96" s="196">
        <v>0</v>
      </c>
      <c r="N96" s="196">
        <v>1.0900000000000001</v>
      </c>
      <c r="O96" s="196">
        <v>1.81</v>
      </c>
      <c r="P96" s="196">
        <v>2.2000000000000002</v>
      </c>
      <c r="Q96" s="196">
        <v>2.42</v>
      </c>
      <c r="R96" s="196">
        <v>3.19</v>
      </c>
      <c r="S96" s="196">
        <v>3.91</v>
      </c>
      <c r="T96" s="196">
        <v>0</v>
      </c>
      <c r="U96" s="196">
        <v>11.88</v>
      </c>
      <c r="V96" s="196">
        <v>2.25</v>
      </c>
      <c r="W96" s="196">
        <v>0.41</v>
      </c>
      <c r="X96" s="196">
        <v>1.79</v>
      </c>
      <c r="Y96" s="196">
        <v>0</v>
      </c>
      <c r="Z96" s="196">
        <v>2.54</v>
      </c>
      <c r="AA96" s="196">
        <v>0.82</v>
      </c>
      <c r="AB96" s="196">
        <v>0</v>
      </c>
      <c r="AC96" s="196">
        <v>0.96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8.27</v>
      </c>
      <c r="AS96" s="196">
        <v>13.85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46.24</v>
      </c>
      <c r="L97" s="196">
        <v>40.229999999999997</v>
      </c>
      <c r="M97" s="196">
        <v>0</v>
      </c>
      <c r="N97" s="196">
        <v>1.0900000000000001</v>
      </c>
      <c r="O97" s="196">
        <v>1.81</v>
      </c>
      <c r="P97" s="196">
        <v>2.2000000000000002</v>
      </c>
      <c r="Q97" s="196">
        <v>2.42</v>
      </c>
      <c r="R97" s="196">
        <v>0.18</v>
      </c>
      <c r="S97" s="196">
        <v>3.91</v>
      </c>
      <c r="T97" s="196">
        <v>0</v>
      </c>
      <c r="U97" s="196">
        <v>11.88</v>
      </c>
      <c r="V97" s="196">
        <v>1.82</v>
      </c>
      <c r="W97" s="196">
        <v>0.41</v>
      </c>
      <c r="X97" s="196">
        <v>1.79</v>
      </c>
      <c r="Y97" s="196">
        <v>0</v>
      </c>
      <c r="Z97" s="196">
        <v>2.54</v>
      </c>
      <c r="AA97" s="196">
        <v>13.62</v>
      </c>
      <c r="AB97" s="196">
        <v>0</v>
      </c>
      <c r="AC97" s="196">
        <v>0.96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8.27</v>
      </c>
      <c r="AS97" s="196">
        <v>13.85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46.24</v>
      </c>
      <c r="L98" s="196">
        <v>40.229999999999997</v>
      </c>
      <c r="M98" s="196">
        <v>0</v>
      </c>
      <c r="N98" s="196">
        <v>1.0900000000000001</v>
      </c>
      <c r="O98" s="196">
        <v>1.81</v>
      </c>
      <c r="P98" s="196">
        <v>2.2000000000000002</v>
      </c>
      <c r="Q98" s="196">
        <v>2.42</v>
      </c>
      <c r="R98" s="196">
        <v>0.18</v>
      </c>
      <c r="S98" s="196">
        <v>3.91</v>
      </c>
      <c r="T98" s="196">
        <v>0</v>
      </c>
      <c r="U98" s="196">
        <v>11.88</v>
      </c>
      <c r="V98" s="196">
        <v>1.82</v>
      </c>
      <c r="W98" s="196">
        <v>0.41</v>
      </c>
      <c r="X98" s="196">
        <v>2.68</v>
      </c>
      <c r="Y98" s="196">
        <v>0</v>
      </c>
      <c r="Z98" s="196">
        <v>2.54</v>
      </c>
      <c r="AA98" s="196">
        <v>13.62</v>
      </c>
      <c r="AB98" s="196">
        <v>0</v>
      </c>
      <c r="AC98" s="196">
        <v>0.96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8.27</v>
      </c>
      <c r="AS98" s="196">
        <v>13.85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0.3887850000000006</v>
      </c>
      <c r="L99">
        <f t="shared" si="0"/>
        <v>0.45850750000000023</v>
      </c>
      <c r="M99">
        <f t="shared" si="0"/>
        <v>0</v>
      </c>
      <c r="N99">
        <f t="shared" si="0"/>
        <v>2.6020000000000057E-2</v>
      </c>
      <c r="O99">
        <f t="shared" si="0"/>
        <v>4.3440000000000041E-2</v>
      </c>
      <c r="P99">
        <f t="shared" si="0"/>
        <v>5.2799999999999916E-2</v>
      </c>
      <c r="Q99">
        <f t="shared" si="0"/>
        <v>3.8772499999999981E-2</v>
      </c>
      <c r="R99">
        <f t="shared" si="0"/>
        <v>3.7807500000000091E-2</v>
      </c>
      <c r="S99">
        <f t="shared" si="0"/>
        <v>4.3239999999999938E-2</v>
      </c>
      <c r="T99">
        <f t="shared" si="0"/>
        <v>0</v>
      </c>
      <c r="U99">
        <f t="shared" si="0"/>
        <v>0.28512000000000015</v>
      </c>
      <c r="V99">
        <f t="shared" si="0"/>
        <v>1.6324999999999961E-2</v>
      </c>
      <c r="W99">
        <f t="shared" si="0"/>
        <v>7.6750000000000073E-3</v>
      </c>
      <c r="X99">
        <f t="shared" si="0"/>
        <v>2.7510000000000055E-2</v>
      </c>
      <c r="Y99">
        <f t="shared" si="0"/>
        <v>0</v>
      </c>
      <c r="Z99">
        <f t="shared" si="0"/>
        <v>0.13837500000000014</v>
      </c>
      <c r="AA99">
        <f t="shared" si="0"/>
        <v>9.8604999999999887E-2</v>
      </c>
      <c r="AB99">
        <f t="shared" si="0"/>
        <v>0</v>
      </c>
      <c r="AC99">
        <f t="shared" si="0"/>
        <v>-8.7574999999999893E-3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0.21503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0.19540999999999986</v>
      </c>
      <c r="AS99">
        <f t="shared" si="0"/>
        <v>0.33105499999999993</v>
      </c>
      <c r="AT99">
        <f t="shared" si="0"/>
        <v>0.5611200000000014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45260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17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-17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4.2500000000000003E-3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-4.2500000000000003E-3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0.91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0.91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0.91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0.91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0.91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0.91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0.91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0.91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0.91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0.91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0.91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0.91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0.91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0.91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0.91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0.91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0.91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0.91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0.91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0.91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0.91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1.17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1.17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1.17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2.0775000000000047E-2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3.65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3.65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3.65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3.65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3.65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3.65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3.65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3.65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4.66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4.66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4.66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4.6900000000000004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4.6900000000000004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5.07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5.07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5.07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5.07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5.07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5.07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5.07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5.07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5.07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5.07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0.35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0.35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0.35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0.35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0.35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0.35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7.2627500000000053E-2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2.75</v>
      </c>
      <c r="L3" s="196">
        <v>472.5</v>
      </c>
      <c r="M3" s="196">
        <v>1.01</v>
      </c>
      <c r="N3" s="196">
        <v>1.3</v>
      </c>
      <c r="O3" s="196">
        <v>0</v>
      </c>
      <c r="P3" s="196">
        <v>1.36</v>
      </c>
      <c r="Q3" s="196">
        <v>3.42</v>
      </c>
      <c r="R3" s="196">
        <v>7.22</v>
      </c>
      <c r="S3" s="196">
        <v>5.21</v>
      </c>
      <c r="T3" s="196">
        <v>0</v>
      </c>
      <c r="U3" s="196">
        <v>0.92</v>
      </c>
      <c r="V3" s="196">
        <v>4.43</v>
      </c>
      <c r="W3" s="196">
        <v>9.06</v>
      </c>
      <c r="X3" s="196">
        <v>30.26</v>
      </c>
      <c r="Y3" s="196">
        <v>0</v>
      </c>
      <c r="Z3" s="196">
        <v>53.59</v>
      </c>
      <c r="AA3" s="196">
        <v>19.96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9.99</v>
      </c>
      <c r="AS3" s="196">
        <v>16.760000000000002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2.75</v>
      </c>
      <c r="L4" s="196">
        <v>472.5</v>
      </c>
      <c r="M4" s="196">
        <v>1.01</v>
      </c>
      <c r="N4" s="196">
        <v>1.3</v>
      </c>
      <c r="O4" s="196">
        <v>0</v>
      </c>
      <c r="P4" s="196">
        <v>1.36</v>
      </c>
      <c r="Q4" s="196">
        <v>3.42</v>
      </c>
      <c r="R4" s="196">
        <v>7.22</v>
      </c>
      <c r="S4" s="196">
        <v>5.21</v>
      </c>
      <c r="T4" s="196">
        <v>0</v>
      </c>
      <c r="U4" s="196">
        <v>0.92</v>
      </c>
      <c r="V4" s="196">
        <v>4.43</v>
      </c>
      <c r="W4" s="196">
        <v>9.06</v>
      </c>
      <c r="X4" s="196">
        <v>30.8</v>
      </c>
      <c r="Y4" s="196">
        <v>0</v>
      </c>
      <c r="Z4" s="196">
        <v>53.59</v>
      </c>
      <c r="AA4" s="196">
        <v>19.96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9.99</v>
      </c>
      <c r="AS4" s="196">
        <v>16.760000000000002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2.75</v>
      </c>
      <c r="L5" s="196">
        <v>472.5</v>
      </c>
      <c r="M5" s="196">
        <v>1.01</v>
      </c>
      <c r="N5" s="196">
        <v>1.3</v>
      </c>
      <c r="O5" s="196">
        <v>0</v>
      </c>
      <c r="P5" s="196">
        <v>1.36</v>
      </c>
      <c r="Q5" s="196">
        <v>3.42</v>
      </c>
      <c r="R5" s="196">
        <v>7.22</v>
      </c>
      <c r="S5" s="196">
        <v>5.21</v>
      </c>
      <c r="T5" s="196">
        <v>0</v>
      </c>
      <c r="U5" s="196">
        <v>0.92</v>
      </c>
      <c r="V5" s="196">
        <v>4.43</v>
      </c>
      <c r="W5" s="196">
        <v>9.06</v>
      </c>
      <c r="X5" s="196">
        <v>30.8</v>
      </c>
      <c r="Y5" s="196">
        <v>0</v>
      </c>
      <c r="Z5" s="196">
        <v>53.59</v>
      </c>
      <c r="AA5" s="196">
        <v>19.96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9.99</v>
      </c>
      <c r="AS5" s="196">
        <v>16.760000000000002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2.75</v>
      </c>
      <c r="L6" s="196">
        <v>472.5</v>
      </c>
      <c r="M6" s="196">
        <v>1.01</v>
      </c>
      <c r="N6" s="196">
        <v>1.3</v>
      </c>
      <c r="O6" s="196">
        <v>0</v>
      </c>
      <c r="P6" s="196">
        <v>1.36</v>
      </c>
      <c r="Q6" s="196">
        <v>3.42</v>
      </c>
      <c r="R6" s="196">
        <v>7.22</v>
      </c>
      <c r="S6" s="196">
        <v>5.21</v>
      </c>
      <c r="T6" s="196">
        <v>0</v>
      </c>
      <c r="U6" s="196">
        <v>0.92</v>
      </c>
      <c r="V6" s="196">
        <v>4.43</v>
      </c>
      <c r="W6" s="196">
        <v>9.06</v>
      </c>
      <c r="X6" s="196">
        <v>30.8</v>
      </c>
      <c r="Y6" s="196">
        <v>0</v>
      </c>
      <c r="Z6" s="196">
        <v>53.59</v>
      </c>
      <c r="AA6" s="196">
        <v>19.96</v>
      </c>
      <c r="AB6" s="196">
        <v>0</v>
      </c>
      <c r="AC6" s="196">
        <v>1.46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9.99</v>
      </c>
      <c r="AS6" s="196">
        <v>16.760000000000002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2.75</v>
      </c>
      <c r="L7" s="196">
        <v>472.5</v>
      </c>
      <c r="M7" s="196">
        <v>1.01</v>
      </c>
      <c r="N7" s="196">
        <v>1.3</v>
      </c>
      <c r="O7" s="196">
        <v>0</v>
      </c>
      <c r="P7" s="196">
        <v>1.36</v>
      </c>
      <c r="Q7" s="196">
        <v>3.42</v>
      </c>
      <c r="R7" s="196">
        <v>7.22</v>
      </c>
      <c r="S7" s="196">
        <v>5.21</v>
      </c>
      <c r="T7" s="196">
        <v>0</v>
      </c>
      <c r="U7" s="196">
        <v>0.92</v>
      </c>
      <c r="V7" s="196">
        <v>4.43</v>
      </c>
      <c r="W7" s="196">
        <v>9.06</v>
      </c>
      <c r="X7" s="196">
        <v>30.8</v>
      </c>
      <c r="Y7" s="196">
        <v>0</v>
      </c>
      <c r="Z7" s="196">
        <v>53.59</v>
      </c>
      <c r="AA7" s="196">
        <v>19.96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9.99</v>
      </c>
      <c r="AS7" s="196">
        <v>16.760000000000002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2.75</v>
      </c>
      <c r="L8" s="196">
        <v>472.5</v>
      </c>
      <c r="M8" s="196">
        <v>1.01</v>
      </c>
      <c r="N8" s="196">
        <v>1.3</v>
      </c>
      <c r="O8" s="196">
        <v>0</v>
      </c>
      <c r="P8" s="196">
        <v>1.36</v>
      </c>
      <c r="Q8" s="196">
        <v>3.42</v>
      </c>
      <c r="R8" s="196">
        <v>7.22</v>
      </c>
      <c r="S8" s="196">
        <v>5.21</v>
      </c>
      <c r="T8" s="196">
        <v>0</v>
      </c>
      <c r="U8" s="196">
        <v>0.92</v>
      </c>
      <c r="V8" s="196">
        <v>4.43</v>
      </c>
      <c r="W8" s="196">
        <v>9.06</v>
      </c>
      <c r="X8" s="196">
        <v>30.8</v>
      </c>
      <c r="Y8" s="196">
        <v>0</v>
      </c>
      <c r="Z8" s="196">
        <v>53.59</v>
      </c>
      <c r="AA8" s="196">
        <v>19.96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9.99</v>
      </c>
      <c r="AS8" s="196">
        <v>16.760000000000002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2.75</v>
      </c>
      <c r="L9" s="196">
        <v>472.5</v>
      </c>
      <c r="M9" s="196">
        <v>1.01</v>
      </c>
      <c r="N9" s="196">
        <v>1.3</v>
      </c>
      <c r="O9" s="196">
        <v>0</v>
      </c>
      <c r="P9" s="196">
        <v>1.36</v>
      </c>
      <c r="Q9" s="196">
        <v>3.42</v>
      </c>
      <c r="R9" s="196">
        <v>7.22</v>
      </c>
      <c r="S9" s="196">
        <v>5.21</v>
      </c>
      <c r="T9" s="196">
        <v>0</v>
      </c>
      <c r="U9" s="196">
        <v>0.92</v>
      </c>
      <c r="V9" s="196">
        <v>4.43</v>
      </c>
      <c r="W9" s="196">
        <v>5.21</v>
      </c>
      <c r="X9" s="196">
        <v>30.8</v>
      </c>
      <c r="Y9" s="196">
        <v>0</v>
      </c>
      <c r="Z9" s="196">
        <v>53.59</v>
      </c>
      <c r="AA9" s="196">
        <v>19.96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9.99</v>
      </c>
      <c r="AS9" s="196">
        <v>16.760000000000002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2.75</v>
      </c>
      <c r="L10" s="196">
        <v>472.5</v>
      </c>
      <c r="M10" s="196">
        <v>1.01</v>
      </c>
      <c r="N10" s="196">
        <v>1.3</v>
      </c>
      <c r="O10" s="196">
        <v>0</v>
      </c>
      <c r="P10" s="196">
        <v>1.36</v>
      </c>
      <c r="Q10" s="196">
        <v>3.42</v>
      </c>
      <c r="R10" s="196">
        <v>7.22</v>
      </c>
      <c r="S10" s="196">
        <v>5.21</v>
      </c>
      <c r="T10" s="196">
        <v>0</v>
      </c>
      <c r="U10" s="196">
        <v>0.92</v>
      </c>
      <c r="V10" s="196">
        <v>4.43</v>
      </c>
      <c r="W10" s="196">
        <v>5.21</v>
      </c>
      <c r="X10" s="196">
        <v>30.8</v>
      </c>
      <c r="Y10" s="196">
        <v>0</v>
      </c>
      <c r="Z10" s="196">
        <v>53.59</v>
      </c>
      <c r="AA10" s="196">
        <v>19.96</v>
      </c>
      <c r="AB10" s="196">
        <v>0</v>
      </c>
      <c r="AC10" s="196">
        <v>1.46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9.99</v>
      </c>
      <c r="AS10" s="196">
        <v>16.760000000000002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2.75</v>
      </c>
      <c r="L11" s="196">
        <v>472.5</v>
      </c>
      <c r="M11" s="196">
        <v>1.01</v>
      </c>
      <c r="N11" s="196">
        <v>1.3</v>
      </c>
      <c r="O11" s="196">
        <v>0</v>
      </c>
      <c r="P11" s="196">
        <v>1.36</v>
      </c>
      <c r="Q11" s="196">
        <v>3.42</v>
      </c>
      <c r="R11" s="196">
        <v>7.23</v>
      </c>
      <c r="S11" s="196">
        <v>5.21</v>
      </c>
      <c r="T11" s="196">
        <v>0</v>
      </c>
      <c r="U11" s="196">
        <v>0.92</v>
      </c>
      <c r="V11" s="196">
        <v>4.43</v>
      </c>
      <c r="W11" s="196">
        <v>5.42</v>
      </c>
      <c r="X11" s="196">
        <v>30.8</v>
      </c>
      <c r="Y11" s="196">
        <v>0</v>
      </c>
      <c r="Z11" s="196">
        <v>53.26</v>
      </c>
      <c r="AA11" s="196">
        <v>19.87</v>
      </c>
      <c r="AB11" s="196">
        <v>0</v>
      </c>
      <c r="AC11" s="196">
        <v>1.46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9.99</v>
      </c>
      <c r="AS11" s="196">
        <v>16.760000000000002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2.75</v>
      </c>
      <c r="L12" s="196">
        <v>472.5</v>
      </c>
      <c r="M12" s="196">
        <v>1.01</v>
      </c>
      <c r="N12" s="196">
        <v>1.3</v>
      </c>
      <c r="O12" s="196">
        <v>0</v>
      </c>
      <c r="P12" s="196">
        <v>1.36</v>
      </c>
      <c r="Q12" s="196">
        <v>3.42</v>
      </c>
      <c r="R12" s="196">
        <v>7.23</v>
      </c>
      <c r="S12" s="196">
        <v>5.21</v>
      </c>
      <c r="T12" s="196">
        <v>0</v>
      </c>
      <c r="U12" s="196">
        <v>0.92</v>
      </c>
      <c r="V12" s="196">
        <v>4.43</v>
      </c>
      <c r="W12" s="196">
        <v>5.42</v>
      </c>
      <c r="X12" s="196">
        <v>30.8</v>
      </c>
      <c r="Y12" s="196">
        <v>0</v>
      </c>
      <c r="Z12" s="196">
        <v>53.26</v>
      </c>
      <c r="AA12" s="196">
        <v>19.87</v>
      </c>
      <c r="AB12" s="196">
        <v>0</v>
      </c>
      <c r="AC12" s="196">
        <v>1.46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9.99</v>
      </c>
      <c r="AS12" s="196">
        <v>16.760000000000002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2.75</v>
      </c>
      <c r="L13" s="196">
        <v>472.5</v>
      </c>
      <c r="M13" s="196">
        <v>1.01</v>
      </c>
      <c r="N13" s="196">
        <v>1.3</v>
      </c>
      <c r="O13" s="196">
        <v>0</v>
      </c>
      <c r="P13" s="196">
        <v>1.36</v>
      </c>
      <c r="Q13" s="196">
        <v>3.42</v>
      </c>
      <c r="R13" s="196">
        <v>7.23</v>
      </c>
      <c r="S13" s="196">
        <v>5.21</v>
      </c>
      <c r="T13" s="196">
        <v>0</v>
      </c>
      <c r="U13" s="196">
        <v>0.92</v>
      </c>
      <c r="V13" s="196">
        <v>4.43</v>
      </c>
      <c r="W13" s="196">
        <v>5.42</v>
      </c>
      <c r="X13" s="196">
        <v>30.8</v>
      </c>
      <c r="Y13" s="196">
        <v>0</v>
      </c>
      <c r="Z13" s="196">
        <v>53.59</v>
      </c>
      <c r="AA13" s="196">
        <v>19.96</v>
      </c>
      <c r="AB13" s="196">
        <v>0</v>
      </c>
      <c r="AC13" s="196">
        <v>1.46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9.99</v>
      </c>
      <c r="AS13" s="196">
        <v>16.760000000000002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2.75</v>
      </c>
      <c r="L14" s="196">
        <v>472.5</v>
      </c>
      <c r="M14" s="196">
        <v>1.01</v>
      </c>
      <c r="N14" s="196">
        <v>1.3</v>
      </c>
      <c r="O14" s="196">
        <v>0</v>
      </c>
      <c r="P14" s="196">
        <v>1.36</v>
      </c>
      <c r="Q14" s="196">
        <v>3.42</v>
      </c>
      <c r="R14" s="196">
        <v>7.23</v>
      </c>
      <c r="S14" s="196">
        <v>5.21</v>
      </c>
      <c r="T14" s="196">
        <v>0</v>
      </c>
      <c r="U14" s="196">
        <v>0.92</v>
      </c>
      <c r="V14" s="196">
        <v>4.43</v>
      </c>
      <c r="W14" s="196">
        <v>5.42</v>
      </c>
      <c r="X14" s="196">
        <v>30.8</v>
      </c>
      <c r="Y14" s="196">
        <v>0</v>
      </c>
      <c r="Z14" s="196">
        <v>53.59</v>
      </c>
      <c r="AA14" s="196">
        <v>19.96</v>
      </c>
      <c r="AB14" s="196">
        <v>0</v>
      </c>
      <c r="AC14" s="196">
        <v>1.46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9.99</v>
      </c>
      <c r="AS14" s="196">
        <v>16.760000000000002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2.75</v>
      </c>
      <c r="L15" s="196">
        <v>472.5</v>
      </c>
      <c r="M15" s="196">
        <v>0</v>
      </c>
      <c r="N15" s="196">
        <v>0.63</v>
      </c>
      <c r="O15" s="196">
        <v>0</v>
      </c>
      <c r="P15" s="196">
        <v>1.36</v>
      </c>
      <c r="Q15" s="196">
        <v>3.42</v>
      </c>
      <c r="R15" s="196">
        <v>7.23</v>
      </c>
      <c r="S15" s="196">
        <v>5.21</v>
      </c>
      <c r="T15" s="196">
        <v>0</v>
      </c>
      <c r="U15" s="196">
        <v>0.92</v>
      </c>
      <c r="V15" s="196">
        <v>4.43</v>
      </c>
      <c r="W15" s="196">
        <v>5.42</v>
      </c>
      <c r="X15" s="196">
        <v>30.8</v>
      </c>
      <c r="Y15" s="196">
        <v>0</v>
      </c>
      <c r="Z15" s="196">
        <v>53.59</v>
      </c>
      <c r="AA15" s="196">
        <v>19.829999999999998</v>
      </c>
      <c r="AB15" s="196">
        <v>0</v>
      </c>
      <c r="AC15" s="196">
        <v>1.46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9.99</v>
      </c>
      <c r="AS15" s="196">
        <v>16.760000000000002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2.75</v>
      </c>
      <c r="L16" s="196">
        <v>472.5</v>
      </c>
      <c r="M16" s="196">
        <v>1.02</v>
      </c>
      <c r="N16" s="196">
        <v>1.3</v>
      </c>
      <c r="O16" s="196">
        <v>0</v>
      </c>
      <c r="P16" s="196">
        <v>1.36</v>
      </c>
      <c r="Q16" s="196">
        <v>3.42</v>
      </c>
      <c r="R16" s="196">
        <v>7.23</v>
      </c>
      <c r="S16" s="196">
        <v>5.21</v>
      </c>
      <c r="T16" s="196">
        <v>0</v>
      </c>
      <c r="U16" s="196">
        <v>0.92</v>
      </c>
      <c r="V16" s="196">
        <v>4.43</v>
      </c>
      <c r="W16" s="196">
        <v>5.42</v>
      </c>
      <c r="X16" s="196">
        <v>30.8</v>
      </c>
      <c r="Y16" s="196">
        <v>0</v>
      </c>
      <c r="Z16" s="196">
        <v>53.59</v>
      </c>
      <c r="AA16" s="196">
        <v>19.829999999999998</v>
      </c>
      <c r="AB16" s="196">
        <v>0</v>
      </c>
      <c r="AC16" s="196">
        <v>1.46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9.99</v>
      </c>
      <c r="AS16" s="196">
        <v>16.760000000000002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2.75</v>
      </c>
      <c r="L17" s="196">
        <v>472.5</v>
      </c>
      <c r="M17" s="196">
        <v>1.02</v>
      </c>
      <c r="N17" s="196">
        <v>1.3</v>
      </c>
      <c r="O17" s="196">
        <v>0</v>
      </c>
      <c r="P17" s="196">
        <v>1.36</v>
      </c>
      <c r="Q17" s="196">
        <v>3.42</v>
      </c>
      <c r="R17" s="196">
        <v>7.23</v>
      </c>
      <c r="S17" s="196">
        <v>5.21</v>
      </c>
      <c r="T17" s="196">
        <v>0</v>
      </c>
      <c r="U17" s="196">
        <v>0.92</v>
      </c>
      <c r="V17" s="196">
        <v>4.43</v>
      </c>
      <c r="W17" s="196">
        <v>5.42</v>
      </c>
      <c r="X17" s="196">
        <v>30.8</v>
      </c>
      <c r="Y17" s="196">
        <v>0</v>
      </c>
      <c r="Z17" s="196">
        <v>53.59</v>
      </c>
      <c r="AA17" s="196">
        <v>19.829999999999998</v>
      </c>
      <c r="AB17" s="196">
        <v>0</v>
      </c>
      <c r="AC17" s="196">
        <v>1.46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9.99</v>
      </c>
      <c r="AS17" s="196">
        <v>16.760000000000002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2.75</v>
      </c>
      <c r="L18" s="196">
        <v>472.5</v>
      </c>
      <c r="M18" s="196">
        <v>1.02</v>
      </c>
      <c r="N18" s="196">
        <v>1.3</v>
      </c>
      <c r="O18" s="196">
        <v>0</v>
      </c>
      <c r="P18" s="196">
        <v>1.36</v>
      </c>
      <c r="Q18" s="196">
        <v>3.42</v>
      </c>
      <c r="R18" s="196">
        <v>7.23</v>
      </c>
      <c r="S18" s="196">
        <v>5.21</v>
      </c>
      <c r="T18" s="196">
        <v>0</v>
      </c>
      <c r="U18" s="196">
        <v>0.92</v>
      </c>
      <c r="V18" s="196">
        <v>4.43</v>
      </c>
      <c r="W18" s="196">
        <v>5.42</v>
      </c>
      <c r="X18" s="196">
        <v>30.8</v>
      </c>
      <c r="Y18" s="196">
        <v>0</v>
      </c>
      <c r="Z18" s="196">
        <v>53.59</v>
      </c>
      <c r="AA18" s="196">
        <v>19.829999999999998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9.99</v>
      </c>
      <c r="AS18" s="196">
        <v>16.760000000000002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2.75</v>
      </c>
      <c r="L19" s="196">
        <v>472.5</v>
      </c>
      <c r="M19" s="196">
        <v>1.02</v>
      </c>
      <c r="N19" s="196">
        <v>1.3</v>
      </c>
      <c r="O19" s="196">
        <v>0</v>
      </c>
      <c r="P19" s="196">
        <v>1.36</v>
      </c>
      <c r="Q19" s="196">
        <v>3.42</v>
      </c>
      <c r="R19" s="196">
        <v>7.23</v>
      </c>
      <c r="S19" s="196">
        <v>5.21</v>
      </c>
      <c r="T19" s="196">
        <v>0</v>
      </c>
      <c r="U19" s="196">
        <v>0.92</v>
      </c>
      <c r="V19" s="196">
        <v>4.43</v>
      </c>
      <c r="W19" s="196">
        <v>5.42</v>
      </c>
      <c r="X19" s="196">
        <v>30.8</v>
      </c>
      <c r="Y19" s="196">
        <v>0</v>
      </c>
      <c r="Z19" s="196">
        <v>53.59</v>
      </c>
      <c r="AA19" s="196">
        <v>19.829999999999998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10.88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9.99</v>
      </c>
      <c r="AS19" s="196">
        <v>16.760000000000002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2.75</v>
      </c>
      <c r="L20" s="196">
        <v>472.5</v>
      </c>
      <c r="M20" s="196">
        <v>1.01</v>
      </c>
      <c r="N20" s="196">
        <v>1.3</v>
      </c>
      <c r="O20" s="196">
        <v>0</v>
      </c>
      <c r="P20" s="196">
        <v>1.36</v>
      </c>
      <c r="Q20" s="196">
        <v>3.42</v>
      </c>
      <c r="R20" s="196">
        <v>7.23</v>
      </c>
      <c r="S20" s="196">
        <v>5.21</v>
      </c>
      <c r="T20" s="196">
        <v>0</v>
      </c>
      <c r="U20" s="196">
        <v>0.92</v>
      </c>
      <c r="V20" s="196">
        <v>4.43</v>
      </c>
      <c r="W20" s="196">
        <v>5.42</v>
      </c>
      <c r="X20" s="196">
        <v>30.8</v>
      </c>
      <c r="Y20" s="196">
        <v>0</v>
      </c>
      <c r="Z20" s="196">
        <v>53.59</v>
      </c>
      <c r="AA20" s="196">
        <v>19.829999999999998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10.88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9.99</v>
      </c>
      <c r="AS20" s="196">
        <v>16.760000000000002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2.75</v>
      </c>
      <c r="L21" s="196">
        <v>472.5</v>
      </c>
      <c r="M21" s="196">
        <v>1.01</v>
      </c>
      <c r="N21" s="196">
        <v>1.3</v>
      </c>
      <c r="O21" s="196">
        <v>0</v>
      </c>
      <c r="P21" s="196">
        <v>1.36</v>
      </c>
      <c r="Q21" s="196">
        <v>3.42</v>
      </c>
      <c r="R21" s="196">
        <v>7.23</v>
      </c>
      <c r="S21" s="196">
        <v>5.21</v>
      </c>
      <c r="T21" s="196">
        <v>0</v>
      </c>
      <c r="U21" s="196">
        <v>0.92</v>
      </c>
      <c r="V21" s="196">
        <v>4.43</v>
      </c>
      <c r="W21" s="196">
        <v>5.42</v>
      </c>
      <c r="X21" s="196">
        <v>30.8</v>
      </c>
      <c r="Y21" s="196">
        <v>0</v>
      </c>
      <c r="Z21" s="196">
        <v>53.59</v>
      </c>
      <c r="AA21" s="196">
        <v>19.829999999999998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10.88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9.99</v>
      </c>
      <c r="AS21" s="196">
        <v>16.760000000000002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2.75</v>
      </c>
      <c r="L22" s="196">
        <v>472.5</v>
      </c>
      <c r="M22" s="196">
        <v>1.01</v>
      </c>
      <c r="N22" s="196">
        <v>1.3</v>
      </c>
      <c r="O22" s="196">
        <v>0</v>
      </c>
      <c r="P22" s="196">
        <v>1.36</v>
      </c>
      <c r="Q22" s="196">
        <v>3.42</v>
      </c>
      <c r="R22" s="196">
        <v>7.23</v>
      </c>
      <c r="S22" s="196">
        <v>5.21</v>
      </c>
      <c r="T22" s="196">
        <v>0</v>
      </c>
      <c r="U22" s="196">
        <v>0.92</v>
      </c>
      <c r="V22" s="196">
        <v>4.43</v>
      </c>
      <c r="W22" s="196">
        <v>5.42</v>
      </c>
      <c r="X22" s="196">
        <v>30.8</v>
      </c>
      <c r="Y22" s="196">
        <v>0</v>
      </c>
      <c r="Z22" s="196">
        <v>53.59</v>
      </c>
      <c r="AA22" s="196">
        <v>19.829999999999998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10.88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9.99</v>
      </c>
      <c r="AS22" s="196">
        <v>16.760000000000002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2.75</v>
      </c>
      <c r="L23" s="196">
        <v>472.5</v>
      </c>
      <c r="M23" s="196">
        <v>1.01</v>
      </c>
      <c r="N23" s="196">
        <v>1.3</v>
      </c>
      <c r="O23" s="196">
        <v>0</v>
      </c>
      <c r="P23" s="196">
        <v>1.36</v>
      </c>
      <c r="Q23" s="196">
        <v>3.42</v>
      </c>
      <c r="R23" s="196">
        <v>7.23</v>
      </c>
      <c r="S23" s="196">
        <v>5.21</v>
      </c>
      <c r="T23" s="196">
        <v>0</v>
      </c>
      <c r="U23" s="196">
        <v>0.92</v>
      </c>
      <c r="V23" s="196">
        <v>4.43</v>
      </c>
      <c r="W23" s="196">
        <v>5.42</v>
      </c>
      <c r="X23" s="196">
        <v>31.17</v>
      </c>
      <c r="Y23" s="196">
        <v>0</v>
      </c>
      <c r="Z23" s="196">
        <v>53.59</v>
      </c>
      <c r="AA23" s="196">
        <v>19.96</v>
      </c>
      <c r="AB23" s="196">
        <v>0</v>
      </c>
      <c r="AC23" s="196">
        <v>1.46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10.88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9.99</v>
      </c>
      <c r="AS23" s="196">
        <v>16.760000000000002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2.75</v>
      </c>
      <c r="L24" s="196">
        <v>472.5</v>
      </c>
      <c r="M24" s="196">
        <v>1.01</v>
      </c>
      <c r="N24" s="196">
        <v>1.3</v>
      </c>
      <c r="O24" s="196">
        <v>0</v>
      </c>
      <c r="P24" s="196">
        <v>1.36</v>
      </c>
      <c r="Q24" s="196">
        <v>3.42</v>
      </c>
      <c r="R24" s="196">
        <v>7.23</v>
      </c>
      <c r="S24" s="196">
        <v>5.21</v>
      </c>
      <c r="T24" s="196">
        <v>0</v>
      </c>
      <c r="U24" s="196">
        <v>0.92</v>
      </c>
      <c r="V24" s="196">
        <v>4.43</v>
      </c>
      <c r="W24" s="196">
        <v>5.42</v>
      </c>
      <c r="X24" s="196">
        <v>30.8</v>
      </c>
      <c r="Y24" s="196">
        <v>0</v>
      </c>
      <c r="Z24" s="196">
        <v>53.59</v>
      </c>
      <c r="AA24" s="196">
        <v>19.96</v>
      </c>
      <c r="AB24" s="196">
        <v>0</v>
      </c>
      <c r="AC24" s="196">
        <v>1.46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10.88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9.99</v>
      </c>
      <c r="AS24" s="196">
        <v>16.760000000000002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2.75</v>
      </c>
      <c r="L25" s="196">
        <v>472.5</v>
      </c>
      <c r="M25" s="196">
        <v>1.01</v>
      </c>
      <c r="N25" s="196">
        <v>1.3</v>
      </c>
      <c r="O25" s="196">
        <v>0</v>
      </c>
      <c r="P25" s="196">
        <v>1.36</v>
      </c>
      <c r="Q25" s="196">
        <v>3.42</v>
      </c>
      <c r="R25" s="196">
        <v>7.56</v>
      </c>
      <c r="S25" s="196">
        <v>5.21</v>
      </c>
      <c r="T25" s="196">
        <v>0</v>
      </c>
      <c r="U25" s="196">
        <v>0.92</v>
      </c>
      <c r="V25" s="196">
        <v>4.43</v>
      </c>
      <c r="W25" s="196">
        <v>5.42</v>
      </c>
      <c r="X25" s="196">
        <v>30.8</v>
      </c>
      <c r="Y25" s="196">
        <v>0</v>
      </c>
      <c r="Z25" s="196">
        <v>53.59</v>
      </c>
      <c r="AA25" s="196">
        <v>19.96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10.88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9.99</v>
      </c>
      <c r="AS25" s="196">
        <v>16.760000000000002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2.75</v>
      </c>
      <c r="L26" s="196">
        <v>472.5</v>
      </c>
      <c r="M26" s="196">
        <v>1.01</v>
      </c>
      <c r="N26" s="196">
        <v>1.3</v>
      </c>
      <c r="O26" s="196">
        <v>0</v>
      </c>
      <c r="P26" s="196">
        <v>1.36</v>
      </c>
      <c r="Q26" s="196">
        <v>3.42</v>
      </c>
      <c r="R26" s="196">
        <v>7.23</v>
      </c>
      <c r="S26" s="196">
        <v>5.21</v>
      </c>
      <c r="T26" s="196">
        <v>0</v>
      </c>
      <c r="U26" s="196">
        <v>0.92</v>
      </c>
      <c r="V26" s="196">
        <v>4.43</v>
      </c>
      <c r="W26" s="196">
        <v>0.37</v>
      </c>
      <c r="X26" s="196">
        <v>2.58</v>
      </c>
      <c r="Y26" s="196">
        <v>0</v>
      </c>
      <c r="Z26" s="196">
        <v>29.48</v>
      </c>
      <c r="AA26" s="196">
        <v>19.96</v>
      </c>
      <c r="AB26" s="196">
        <v>0</v>
      </c>
      <c r="AC26" s="196">
        <v>1.56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10.88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9.99</v>
      </c>
      <c r="AS26" s="196">
        <v>16.760000000000002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2.82</v>
      </c>
      <c r="L27" s="196">
        <v>472.5</v>
      </c>
      <c r="M27" s="196">
        <v>1.01</v>
      </c>
      <c r="N27" s="196">
        <v>1.3</v>
      </c>
      <c r="O27" s="196">
        <v>0</v>
      </c>
      <c r="P27" s="196">
        <v>1.36</v>
      </c>
      <c r="Q27" s="196">
        <v>3.42</v>
      </c>
      <c r="R27" s="196">
        <v>7.23</v>
      </c>
      <c r="S27" s="196">
        <v>5.21</v>
      </c>
      <c r="T27" s="196">
        <v>0</v>
      </c>
      <c r="U27" s="196">
        <v>0.92</v>
      </c>
      <c r="V27" s="196">
        <v>4.43</v>
      </c>
      <c r="W27" s="196">
        <v>0.37</v>
      </c>
      <c r="X27" s="196">
        <v>1.63</v>
      </c>
      <c r="Y27" s="196">
        <v>0</v>
      </c>
      <c r="Z27" s="196">
        <v>2.79</v>
      </c>
      <c r="AA27" s="196">
        <v>19.96</v>
      </c>
      <c r="AB27" s="196">
        <v>0</v>
      </c>
      <c r="AC27" s="196">
        <v>1.56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10.88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9.83</v>
      </c>
      <c r="AS27" s="196">
        <v>16.690000000000001</v>
      </c>
      <c r="AT27" s="196">
        <v>28.24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2.75</v>
      </c>
      <c r="L28" s="196">
        <v>472.5</v>
      </c>
      <c r="M28" s="196">
        <v>1.01</v>
      </c>
      <c r="N28" s="196">
        <v>1.3</v>
      </c>
      <c r="O28" s="196">
        <v>0</v>
      </c>
      <c r="P28" s="196">
        <v>1.36</v>
      </c>
      <c r="Q28" s="196">
        <v>3.42</v>
      </c>
      <c r="R28" s="196">
        <v>0.47</v>
      </c>
      <c r="S28" s="196">
        <v>5.21</v>
      </c>
      <c r="T28" s="196">
        <v>0</v>
      </c>
      <c r="U28" s="196">
        <v>0.92</v>
      </c>
      <c r="V28" s="196">
        <v>0.23</v>
      </c>
      <c r="W28" s="196">
        <v>0.37</v>
      </c>
      <c r="X28" s="196">
        <v>1.63</v>
      </c>
      <c r="Y28" s="196">
        <v>0</v>
      </c>
      <c r="Z28" s="196">
        <v>2.79</v>
      </c>
      <c r="AA28" s="196">
        <v>0.99</v>
      </c>
      <c r="AB28" s="196">
        <v>0</v>
      </c>
      <c r="AC28" s="196">
        <v>1.56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10.88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9.83</v>
      </c>
      <c r="AS28" s="196">
        <v>16.690000000000001</v>
      </c>
      <c r="AT28" s="196">
        <v>28.24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0.17</v>
      </c>
      <c r="L29" s="196">
        <v>458.5</v>
      </c>
      <c r="M29" s="196">
        <v>1.01</v>
      </c>
      <c r="N29" s="196">
        <v>1.3</v>
      </c>
      <c r="O29" s="196">
        <v>0</v>
      </c>
      <c r="P29" s="196">
        <v>1.36</v>
      </c>
      <c r="Q29" s="196">
        <v>3.42</v>
      </c>
      <c r="R29" s="196">
        <v>0.47</v>
      </c>
      <c r="S29" s="196">
        <v>0.28999999999999998</v>
      </c>
      <c r="T29" s="196">
        <v>0</v>
      </c>
      <c r="U29" s="196">
        <v>0.92</v>
      </c>
      <c r="V29" s="196">
        <v>0.23</v>
      </c>
      <c r="W29" s="196">
        <v>0.37</v>
      </c>
      <c r="X29" s="196">
        <v>1.63</v>
      </c>
      <c r="Y29" s="196">
        <v>0</v>
      </c>
      <c r="Z29" s="196">
        <v>2.79</v>
      </c>
      <c r="AA29" s="196">
        <v>0.99</v>
      </c>
      <c r="AB29" s="196">
        <v>0</v>
      </c>
      <c r="AC29" s="196">
        <v>1.56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10.88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9.83</v>
      </c>
      <c r="AS29" s="196">
        <v>16.690000000000001</v>
      </c>
      <c r="AT29" s="196">
        <v>28.24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0.17</v>
      </c>
      <c r="L30" s="196">
        <v>458.5</v>
      </c>
      <c r="M30" s="196">
        <v>1.01</v>
      </c>
      <c r="N30" s="196">
        <v>1.3</v>
      </c>
      <c r="O30" s="196">
        <v>0</v>
      </c>
      <c r="P30" s="196">
        <v>1.36</v>
      </c>
      <c r="Q30" s="196">
        <v>3.42</v>
      </c>
      <c r="R30" s="196">
        <v>0.47</v>
      </c>
      <c r="S30" s="196">
        <v>0.28999999999999998</v>
      </c>
      <c r="T30" s="196">
        <v>0</v>
      </c>
      <c r="U30" s="196">
        <v>0.92</v>
      </c>
      <c r="V30" s="196">
        <v>0.23</v>
      </c>
      <c r="W30" s="196">
        <v>0.37</v>
      </c>
      <c r="X30" s="196">
        <v>1.63</v>
      </c>
      <c r="Y30" s="196">
        <v>0</v>
      </c>
      <c r="Z30" s="196">
        <v>2.79</v>
      </c>
      <c r="AA30" s="196">
        <v>0.99</v>
      </c>
      <c r="AB30" s="196">
        <v>0</v>
      </c>
      <c r="AC30" s="196">
        <v>1.25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10.88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9.83</v>
      </c>
      <c r="AS30" s="196">
        <v>16.690000000000001</v>
      </c>
      <c r="AT30" s="196">
        <v>28.24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0.17</v>
      </c>
      <c r="L31" s="196">
        <v>438.5</v>
      </c>
      <c r="M31" s="196">
        <v>1.01</v>
      </c>
      <c r="N31" s="196">
        <v>1.3</v>
      </c>
      <c r="O31" s="196">
        <v>0</v>
      </c>
      <c r="P31" s="196">
        <v>1.36</v>
      </c>
      <c r="Q31" s="196">
        <v>3.42</v>
      </c>
      <c r="R31" s="196">
        <v>0.47</v>
      </c>
      <c r="S31" s="196">
        <v>0.28999999999999998</v>
      </c>
      <c r="T31" s="196">
        <v>0</v>
      </c>
      <c r="U31" s="196">
        <v>0.92</v>
      </c>
      <c r="V31" s="196">
        <v>0.23</v>
      </c>
      <c r="W31" s="196">
        <v>0.37</v>
      </c>
      <c r="X31" s="196">
        <v>1.63</v>
      </c>
      <c r="Y31" s="196">
        <v>0</v>
      </c>
      <c r="Z31" s="196">
        <v>2.79</v>
      </c>
      <c r="AA31" s="196">
        <v>0.99</v>
      </c>
      <c r="AB31" s="196">
        <v>0</v>
      </c>
      <c r="AC31" s="196">
        <v>1.25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10.88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9.83</v>
      </c>
      <c r="AS31" s="196">
        <v>16.690000000000001</v>
      </c>
      <c r="AT31" s="196">
        <v>28.24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0.17</v>
      </c>
      <c r="L32" s="196">
        <v>438.5</v>
      </c>
      <c r="M32" s="196">
        <v>1.01</v>
      </c>
      <c r="N32" s="196">
        <v>1.3</v>
      </c>
      <c r="O32" s="196">
        <v>0</v>
      </c>
      <c r="P32" s="196">
        <v>1.36</v>
      </c>
      <c r="Q32" s="196">
        <v>3.42</v>
      </c>
      <c r="R32" s="196">
        <v>0.47</v>
      </c>
      <c r="S32" s="196">
        <v>0.28999999999999998</v>
      </c>
      <c r="T32" s="196">
        <v>0</v>
      </c>
      <c r="U32" s="196">
        <v>0.92</v>
      </c>
      <c r="V32" s="196">
        <v>0.23</v>
      </c>
      <c r="W32" s="196">
        <v>0.37</v>
      </c>
      <c r="X32" s="196">
        <v>1.63</v>
      </c>
      <c r="Y32" s="196">
        <v>0</v>
      </c>
      <c r="Z32" s="196">
        <v>2.79</v>
      </c>
      <c r="AA32" s="196">
        <v>0.99</v>
      </c>
      <c r="AB32" s="196">
        <v>0</v>
      </c>
      <c r="AC32" s="196">
        <v>1.25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10.88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9.83</v>
      </c>
      <c r="AS32" s="196">
        <v>16.690000000000001</v>
      </c>
      <c r="AT32" s="196">
        <v>28.24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0.17</v>
      </c>
      <c r="L33" s="196">
        <v>438.5</v>
      </c>
      <c r="M33" s="196">
        <v>1.01</v>
      </c>
      <c r="N33" s="196">
        <v>1.3</v>
      </c>
      <c r="O33" s="196">
        <v>0</v>
      </c>
      <c r="P33" s="196">
        <v>1.36</v>
      </c>
      <c r="Q33" s="196">
        <v>3.42</v>
      </c>
      <c r="R33" s="196">
        <v>0.47</v>
      </c>
      <c r="S33" s="196">
        <v>0.28999999999999998</v>
      </c>
      <c r="T33" s="196">
        <v>0</v>
      </c>
      <c r="U33" s="196">
        <v>0.92</v>
      </c>
      <c r="V33" s="196">
        <v>0.23</v>
      </c>
      <c r="W33" s="196">
        <v>0.37</v>
      </c>
      <c r="X33" s="196">
        <v>1.63</v>
      </c>
      <c r="Y33" s="196">
        <v>0</v>
      </c>
      <c r="Z33" s="196">
        <v>2.79</v>
      </c>
      <c r="AA33" s="196">
        <v>0.99</v>
      </c>
      <c r="AB33" s="196">
        <v>0</v>
      </c>
      <c r="AC33" s="196">
        <v>1.25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10.88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9.83</v>
      </c>
      <c r="AS33" s="196">
        <v>16.690000000000001</v>
      </c>
      <c r="AT33" s="196">
        <v>28.24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0.17</v>
      </c>
      <c r="L34" s="196">
        <v>408.5</v>
      </c>
      <c r="M34" s="196">
        <v>1.01</v>
      </c>
      <c r="N34" s="196">
        <v>1.3</v>
      </c>
      <c r="O34" s="196">
        <v>0</v>
      </c>
      <c r="P34" s="196">
        <v>1.36</v>
      </c>
      <c r="Q34" s="196">
        <v>3.42</v>
      </c>
      <c r="R34" s="196">
        <v>0.47</v>
      </c>
      <c r="S34" s="196">
        <v>0.28999999999999998</v>
      </c>
      <c r="T34" s="196">
        <v>0</v>
      </c>
      <c r="U34" s="196">
        <v>0.92</v>
      </c>
      <c r="V34" s="196">
        <v>0.23</v>
      </c>
      <c r="W34" s="196">
        <v>0.37</v>
      </c>
      <c r="X34" s="196">
        <v>1.63</v>
      </c>
      <c r="Y34" s="196">
        <v>0</v>
      </c>
      <c r="Z34" s="196">
        <v>2.79</v>
      </c>
      <c r="AA34" s="196">
        <v>0.99</v>
      </c>
      <c r="AB34" s="196">
        <v>0</v>
      </c>
      <c r="AC34" s="196">
        <v>1.25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10.88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9.83</v>
      </c>
      <c r="AS34" s="196">
        <v>16.690000000000001</v>
      </c>
      <c r="AT34" s="196">
        <v>28.24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0.17</v>
      </c>
      <c r="L35" s="196">
        <v>384.5</v>
      </c>
      <c r="M35" s="196">
        <v>1.01</v>
      </c>
      <c r="N35" s="196">
        <v>1.3</v>
      </c>
      <c r="O35" s="196">
        <v>0</v>
      </c>
      <c r="P35" s="196">
        <v>1.36</v>
      </c>
      <c r="Q35" s="196">
        <v>3.42</v>
      </c>
      <c r="R35" s="196">
        <v>0.47</v>
      </c>
      <c r="S35" s="196">
        <v>0.28999999999999998</v>
      </c>
      <c r="T35" s="196">
        <v>0</v>
      </c>
      <c r="U35" s="196">
        <v>0.92</v>
      </c>
      <c r="V35" s="196">
        <v>0.23</v>
      </c>
      <c r="W35" s="196">
        <v>0.37</v>
      </c>
      <c r="X35" s="196">
        <v>1.63</v>
      </c>
      <c r="Y35" s="196">
        <v>0</v>
      </c>
      <c r="Z35" s="196">
        <v>2.79</v>
      </c>
      <c r="AA35" s="196">
        <v>0.99</v>
      </c>
      <c r="AB35" s="196">
        <v>0</v>
      </c>
      <c r="AC35" s="196">
        <v>1.25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10.88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9.83</v>
      </c>
      <c r="AS35" s="196">
        <v>16.690000000000001</v>
      </c>
      <c r="AT35" s="196">
        <v>28.24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0.17</v>
      </c>
      <c r="L36" s="196">
        <v>384.5</v>
      </c>
      <c r="M36" s="196">
        <v>1.01</v>
      </c>
      <c r="N36" s="196">
        <v>1.3</v>
      </c>
      <c r="O36" s="196">
        <v>0</v>
      </c>
      <c r="P36" s="196">
        <v>1.36</v>
      </c>
      <c r="Q36" s="196">
        <v>3.42</v>
      </c>
      <c r="R36" s="196">
        <v>0.47</v>
      </c>
      <c r="S36" s="196">
        <v>0.28999999999999998</v>
      </c>
      <c r="T36" s="196">
        <v>0</v>
      </c>
      <c r="U36" s="196">
        <v>0.92</v>
      </c>
      <c r="V36" s="196">
        <v>0.23</v>
      </c>
      <c r="W36" s="196">
        <v>0.37</v>
      </c>
      <c r="X36" s="196">
        <v>1.63</v>
      </c>
      <c r="Y36" s="196">
        <v>0</v>
      </c>
      <c r="Z36" s="196">
        <v>2.79</v>
      </c>
      <c r="AA36" s="196">
        <v>0.99</v>
      </c>
      <c r="AB36" s="196">
        <v>0</v>
      </c>
      <c r="AC36" s="196">
        <v>1.25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10.88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9.83</v>
      </c>
      <c r="AS36" s="196">
        <v>16.690000000000001</v>
      </c>
      <c r="AT36" s="196">
        <v>28.24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0.17</v>
      </c>
      <c r="L37" s="196">
        <v>368.72</v>
      </c>
      <c r="M37" s="196">
        <v>1.01</v>
      </c>
      <c r="N37" s="196">
        <v>1.3</v>
      </c>
      <c r="O37" s="196">
        <v>0</v>
      </c>
      <c r="P37" s="196">
        <v>1.36</v>
      </c>
      <c r="Q37" s="196">
        <v>3.42</v>
      </c>
      <c r="R37" s="196">
        <v>0.47</v>
      </c>
      <c r="S37" s="196">
        <v>0.28999999999999998</v>
      </c>
      <c r="T37" s="196">
        <v>0</v>
      </c>
      <c r="U37" s="196">
        <v>0.92</v>
      </c>
      <c r="V37" s="196">
        <v>0.23</v>
      </c>
      <c r="W37" s="196">
        <v>0.37</v>
      </c>
      <c r="X37" s="196">
        <v>1.63</v>
      </c>
      <c r="Y37" s="196">
        <v>0</v>
      </c>
      <c r="Z37" s="196">
        <v>2.79</v>
      </c>
      <c r="AA37" s="196">
        <v>0.99</v>
      </c>
      <c r="AB37" s="196">
        <v>0</v>
      </c>
      <c r="AC37" s="196">
        <v>1.56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10.88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9.83</v>
      </c>
      <c r="AS37" s="196">
        <v>16.690000000000001</v>
      </c>
      <c r="AT37" s="196">
        <v>28.24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0.17</v>
      </c>
      <c r="L38" s="196">
        <v>384.5</v>
      </c>
      <c r="M38" s="196">
        <v>1.01</v>
      </c>
      <c r="N38" s="196">
        <v>1.3</v>
      </c>
      <c r="O38" s="196">
        <v>0</v>
      </c>
      <c r="P38" s="196">
        <v>1.36</v>
      </c>
      <c r="Q38" s="196">
        <v>3.42</v>
      </c>
      <c r="R38" s="196">
        <v>0.47</v>
      </c>
      <c r="S38" s="196">
        <v>0.28999999999999998</v>
      </c>
      <c r="T38" s="196">
        <v>0</v>
      </c>
      <c r="U38" s="196">
        <v>0.92</v>
      </c>
      <c r="V38" s="196">
        <v>0.23</v>
      </c>
      <c r="W38" s="196">
        <v>0.37</v>
      </c>
      <c r="X38" s="196">
        <v>1.63</v>
      </c>
      <c r="Y38" s="196">
        <v>0</v>
      </c>
      <c r="Z38" s="196">
        <v>2.79</v>
      </c>
      <c r="AA38" s="196">
        <v>0.99</v>
      </c>
      <c r="AB38" s="196">
        <v>0</v>
      </c>
      <c r="AC38" s="196">
        <v>1.56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10.88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9.83</v>
      </c>
      <c r="AS38" s="196">
        <v>16.690000000000001</v>
      </c>
      <c r="AT38" s="196">
        <v>28.24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0.17</v>
      </c>
      <c r="L39" s="196">
        <v>384.5</v>
      </c>
      <c r="M39" s="196">
        <v>1.01</v>
      </c>
      <c r="N39" s="196">
        <v>1.3</v>
      </c>
      <c r="O39" s="196">
        <v>0</v>
      </c>
      <c r="P39" s="196">
        <v>1.36</v>
      </c>
      <c r="Q39" s="196">
        <v>3.42</v>
      </c>
      <c r="R39" s="196">
        <v>0.47</v>
      </c>
      <c r="S39" s="196">
        <v>0.28999999999999998</v>
      </c>
      <c r="T39" s="196">
        <v>0</v>
      </c>
      <c r="U39" s="196">
        <v>0.92</v>
      </c>
      <c r="V39" s="196">
        <v>0.23</v>
      </c>
      <c r="W39" s="196">
        <v>0.37</v>
      </c>
      <c r="X39" s="196">
        <v>1.63</v>
      </c>
      <c r="Y39" s="196">
        <v>0</v>
      </c>
      <c r="Z39" s="196">
        <v>2.79</v>
      </c>
      <c r="AA39" s="196">
        <v>0.99</v>
      </c>
      <c r="AB39" s="196">
        <v>0</v>
      </c>
      <c r="AC39" s="196">
        <v>1.56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10.88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9.83</v>
      </c>
      <c r="AS39" s="196">
        <v>16.690000000000001</v>
      </c>
      <c r="AT39" s="196">
        <v>28.24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0.17</v>
      </c>
      <c r="L40" s="196">
        <v>384.5</v>
      </c>
      <c r="M40" s="196">
        <v>1.01</v>
      </c>
      <c r="N40" s="196">
        <v>1.3</v>
      </c>
      <c r="O40" s="196">
        <v>0</v>
      </c>
      <c r="P40" s="196">
        <v>1.36</v>
      </c>
      <c r="Q40" s="196">
        <v>0.23</v>
      </c>
      <c r="R40" s="196">
        <v>0.47</v>
      </c>
      <c r="S40" s="196">
        <v>0.28999999999999998</v>
      </c>
      <c r="T40" s="196">
        <v>0</v>
      </c>
      <c r="U40" s="196">
        <v>0.92</v>
      </c>
      <c r="V40" s="196">
        <v>0.23</v>
      </c>
      <c r="W40" s="196">
        <v>0.37</v>
      </c>
      <c r="X40" s="196">
        <v>1.63</v>
      </c>
      <c r="Y40" s="196">
        <v>0</v>
      </c>
      <c r="Z40" s="196">
        <v>2.79</v>
      </c>
      <c r="AA40" s="196">
        <v>0.99</v>
      </c>
      <c r="AB40" s="196">
        <v>0</v>
      </c>
      <c r="AC40" s="196">
        <v>1.56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9.83</v>
      </c>
      <c r="AS40" s="196">
        <v>16.690000000000001</v>
      </c>
      <c r="AT40" s="196">
        <v>28.24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0.17</v>
      </c>
      <c r="L41" s="196">
        <v>384.5</v>
      </c>
      <c r="M41" s="196">
        <v>1.01</v>
      </c>
      <c r="N41" s="196">
        <v>1.3</v>
      </c>
      <c r="O41" s="196">
        <v>0</v>
      </c>
      <c r="P41" s="196">
        <v>1.36</v>
      </c>
      <c r="Q41" s="196">
        <v>0.23</v>
      </c>
      <c r="R41" s="196">
        <v>0.47</v>
      </c>
      <c r="S41" s="196">
        <v>0.28999999999999998</v>
      </c>
      <c r="T41" s="196">
        <v>0</v>
      </c>
      <c r="U41" s="196">
        <v>0.92</v>
      </c>
      <c r="V41" s="196">
        <v>0.23</v>
      </c>
      <c r="W41" s="196">
        <v>0.37</v>
      </c>
      <c r="X41" s="196">
        <v>1.63</v>
      </c>
      <c r="Y41" s="196">
        <v>0</v>
      </c>
      <c r="Z41" s="196">
        <v>2.79</v>
      </c>
      <c r="AA41" s="196">
        <v>0.99</v>
      </c>
      <c r="AB41" s="196">
        <v>0</v>
      </c>
      <c r="AC41" s="196">
        <v>4.29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9.83</v>
      </c>
      <c r="AS41" s="196">
        <v>16.66</v>
      </c>
      <c r="AT41" s="196">
        <v>28.24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0.17</v>
      </c>
      <c r="L42" s="196">
        <v>384.5</v>
      </c>
      <c r="M42" s="196">
        <v>1.01</v>
      </c>
      <c r="N42" s="196">
        <v>1.3</v>
      </c>
      <c r="O42" s="196">
        <v>0</v>
      </c>
      <c r="P42" s="196">
        <v>1.36</v>
      </c>
      <c r="Q42" s="196">
        <v>0.23</v>
      </c>
      <c r="R42" s="196">
        <v>0.47</v>
      </c>
      <c r="S42" s="196">
        <v>0.28999999999999998</v>
      </c>
      <c r="T42" s="196">
        <v>0</v>
      </c>
      <c r="U42" s="196">
        <v>0.92</v>
      </c>
      <c r="V42" s="196">
        <v>0.23</v>
      </c>
      <c r="W42" s="196">
        <v>0.37</v>
      </c>
      <c r="X42" s="196">
        <v>1.63</v>
      </c>
      <c r="Y42" s="196">
        <v>0</v>
      </c>
      <c r="Z42" s="196">
        <v>2.79</v>
      </c>
      <c r="AA42" s="196">
        <v>0.99</v>
      </c>
      <c r="AB42" s="196">
        <v>0</v>
      </c>
      <c r="AC42" s="196">
        <v>4.29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9.83</v>
      </c>
      <c r="AS42" s="196">
        <v>16.66</v>
      </c>
      <c r="AT42" s="196">
        <v>28.24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0.17</v>
      </c>
      <c r="L43" s="196">
        <v>384.5</v>
      </c>
      <c r="M43" s="196">
        <v>1.01</v>
      </c>
      <c r="N43" s="196">
        <v>1.3</v>
      </c>
      <c r="O43" s="196">
        <v>0</v>
      </c>
      <c r="P43" s="196">
        <v>1.36</v>
      </c>
      <c r="Q43" s="196">
        <v>0.23</v>
      </c>
      <c r="R43" s="196">
        <v>0.22</v>
      </c>
      <c r="S43" s="196">
        <v>0.4</v>
      </c>
      <c r="T43" s="196">
        <v>0</v>
      </c>
      <c r="U43" s="196">
        <v>0.92</v>
      </c>
      <c r="V43" s="196">
        <v>0.23</v>
      </c>
      <c r="W43" s="196">
        <v>0.37</v>
      </c>
      <c r="X43" s="196">
        <v>1.63</v>
      </c>
      <c r="Y43" s="196">
        <v>0</v>
      </c>
      <c r="Z43" s="196">
        <v>2.79</v>
      </c>
      <c r="AA43" s="196">
        <v>0.99</v>
      </c>
      <c r="AB43" s="196">
        <v>0</v>
      </c>
      <c r="AC43" s="196">
        <v>1.56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9.83</v>
      </c>
      <c r="AS43" s="196">
        <v>16.559999999999999</v>
      </c>
      <c r="AT43" s="196">
        <v>28.24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0.17</v>
      </c>
      <c r="L44" s="196">
        <v>384.5</v>
      </c>
      <c r="M44" s="196">
        <v>1.01</v>
      </c>
      <c r="N44" s="196">
        <v>1.3</v>
      </c>
      <c r="O44" s="196">
        <v>0</v>
      </c>
      <c r="P44" s="196">
        <v>1.36</v>
      </c>
      <c r="Q44" s="196">
        <v>0.23</v>
      </c>
      <c r="R44" s="196">
        <v>0.22</v>
      </c>
      <c r="S44" s="196">
        <v>0.28999999999999998</v>
      </c>
      <c r="T44" s="196">
        <v>0</v>
      </c>
      <c r="U44" s="196">
        <v>0.92</v>
      </c>
      <c r="V44" s="196">
        <v>0.23</v>
      </c>
      <c r="W44" s="196">
        <v>0.37</v>
      </c>
      <c r="X44" s="196">
        <v>1.63</v>
      </c>
      <c r="Y44" s="196">
        <v>0</v>
      </c>
      <c r="Z44" s="196">
        <v>2.79</v>
      </c>
      <c r="AA44" s="196">
        <v>0.99</v>
      </c>
      <c r="AB44" s="196">
        <v>0</v>
      </c>
      <c r="AC44" s="196">
        <v>1.56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9.83</v>
      </c>
      <c r="AS44" s="196">
        <v>16.559999999999999</v>
      </c>
      <c r="AT44" s="196">
        <v>28.24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0.17</v>
      </c>
      <c r="L45" s="196">
        <v>384.5</v>
      </c>
      <c r="M45" s="196">
        <v>1.01</v>
      </c>
      <c r="N45" s="196">
        <v>1.3</v>
      </c>
      <c r="O45" s="196">
        <v>0</v>
      </c>
      <c r="P45" s="196">
        <v>1.36</v>
      </c>
      <c r="Q45" s="196">
        <v>0.23</v>
      </c>
      <c r="R45" s="196">
        <v>0.22</v>
      </c>
      <c r="S45" s="196">
        <v>0.28999999999999998</v>
      </c>
      <c r="T45" s="196">
        <v>0</v>
      </c>
      <c r="U45" s="196">
        <v>0.92</v>
      </c>
      <c r="V45" s="196">
        <v>0.23</v>
      </c>
      <c r="W45" s="196">
        <v>0.37</v>
      </c>
      <c r="X45" s="196">
        <v>1.63</v>
      </c>
      <c r="Y45" s="196">
        <v>0</v>
      </c>
      <c r="Z45" s="196">
        <v>2.79</v>
      </c>
      <c r="AA45" s="196">
        <v>0.99</v>
      </c>
      <c r="AB45" s="196">
        <v>0</v>
      </c>
      <c r="AC45" s="196">
        <v>1.56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9.83</v>
      </c>
      <c r="AS45" s="196">
        <v>16.559999999999999</v>
      </c>
      <c r="AT45" s="196">
        <v>28.24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0.17</v>
      </c>
      <c r="L46" s="196">
        <v>384.5</v>
      </c>
      <c r="M46" s="196">
        <v>1.01</v>
      </c>
      <c r="N46" s="196">
        <v>1.3</v>
      </c>
      <c r="O46" s="196">
        <v>0</v>
      </c>
      <c r="P46" s="196">
        <v>1.36</v>
      </c>
      <c r="Q46" s="196">
        <v>0.23</v>
      </c>
      <c r="R46" s="196">
        <v>0.22</v>
      </c>
      <c r="S46" s="196">
        <v>0.28999999999999998</v>
      </c>
      <c r="T46" s="196">
        <v>0</v>
      </c>
      <c r="U46" s="196">
        <v>0.92</v>
      </c>
      <c r="V46" s="196">
        <v>0.23</v>
      </c>
      <c r="W46" s="196">
        <v>0.37</v>
      </c>
      <c r="X46" s="196">
        <v>1.63</v>
      </c>
      <c r="Y46" s="196">
        <v>0</v>
      </c>
      <c r="Z46" s="196">
        <v>2.79</v>
      </c>
      <c r="AA46" s="196">
        <v>0.99</v>
      </c>
      <c r="AB46" s="196">
        <v>0</v>
      </c>
      <c r="AC46" s="196">
        <v>1.56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9.83</v>
      </c>
      <c r="AS46" s="196">
        <v>16.559999999999999</v>
      </c>
      <c r="AT46" s="196">
        <v>28.24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0.17</v>
      </c>
      <c r="L47" s="196">
        <v>384.5</v>
      </c>
      <c r="M47" s="196">
        <v>1.01</v>
      </c>
      <c r="N47" s="196">
        <v>1.3</v>
      </c>
      <c r="O47" s="196">
        <v>0</v>
      </c>
      <c r="P47" s="196">
        <v>1.36</v>
      </c>
      <c r="Q47" s="196">
        <v>0</v>
      </c>
      <c r="R47" s="196">
        <v>0.22</v>
      </c>
      <c r="S47" s="196">
        <v>0.28999999999999998</v>
      </c>
      <c r="T47" s="196">
        <v>0</v>
      </c>
      <c r="U47" s="196">
        <v>0.92</v>
      </c>
      <c r="V47" s="196">
        <v>0.23</v>
      </c>
      <c r="W47" s="196">
        <v>0.37</v>
      </c>
      <c r="X47" s="196">
        <v>1.63</v>
      </c>
      <c r="Y47" s="196">
        <v>0</v>
      </c>
      <c r="Z47" s="196">
        <v>2.79</v>
      </c>
      <c r="AA47" s="196">
        <v>0.99</v>
      </c>
      <c r="AB47" s="196">
        <v>0</v>
      </c>
      <c r="AC47" s="196">
        <v>1.87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9.66</v>
      </c>
      <c r="AS47" s="196">
        <v>16.559999999999999</v>
      </c>
      <c r="AT47" s="196">
        <v>28.24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0.17</v>
      </c>
      <c r="L48" s="196">
        <v>384.5</v>
      </c>
      <c r="M48" s="196">
        <v>1.01</v>
      </c>
      <c r="N48" s="196">
        <v>1.3</v>
      </c>
      <c r="O48" s="196">
        <v>0</v>
      </c>
      <c r="P48" s="196">
        <v>1.36</v>
      </c>
      <c r="Q48" s="196">
        <v>0.23</v>
      </c>
      <c r="R48" s="196">
        <v>0.22</v>
      </c>
      <c r="S48" s="196">
        <v>0.28999999999999998</v>
      </c>
      <c r="T48" s="196">
        <v>0</v>
      </c>
      <c r="U48" s="196">
        <v>0.92</v>
      </c>
      <c r="V48" s="196">
        <v>0.23</v>
      </c>
      <c r="W48" s="196">
        <v>0.37</v>
      </c>
      <c r="X48" s="196">
        <v>1.63</v>
      </c>
      <c r="Y48" s="196">
        <v>0</v>
      </c>
      <c r="Z48" s="196">
        <v>2.79</v>
      </c>
      <c r="AA48" s="196">
        <v>0.99</v>
      </c>
      <c r="AB48" s="196">
        <v>0</v>
      </c>
      <c r="AC48" s="196">
        <v>1.87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9.66</v>
      </c>
      <c r="AS48" s="196">
        <v>16.559999999999999</v>
      </c>
      <c r="AT48" s="196">
        <v>28.24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0.17</v>
      </c>
      <c r="L49" s="196">
        <v>384.5</v>
      </c>
      <c r="M49" s="196">
        <v>1.01</v>
      </c>
      <c r="N49" s="196">
        <v>1.3</v>
      </c>
      <c r="O49" s="196">
        <v>0</v>
      </c>
      <c r="P49" s="196">
        <v>1.36</v>
      </c>
      <c r="Q49" s="196">
        <v>0.23</v>
      </c>
      <c r="R49" s="196">
        <v>0.22</v>
      </c>
      <c r="S49" s="196">
        <v>0.28999999999999998</v>
      </c>
      <c r="T49" s="196">
        <v>0</v>
      </c>
      <c r="U49" s="196">
        <v>0.92</v>
      </c>
      <c r="V49" s="196">
        <v>0.23</v>
      </c>
      <c r="W49" s="196">
        <v>0.37</v>
      </c>
      <c r="X49" s="196">
        <v>1.63</v>
      </c>
      <c r="Y49" s="196">
        <v>0</v>
      </c>
      <c r="Z49" s="196">
        <v>2.79</v>
      </c>
      <c r="AA49" s="196">
        <v>0.99</v>
      </c>
      <c r="AB49" s="196">
        <v>0</v>
      </c>
      <c r="AC49" s="196">
        <v>1.87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9.66</v>
      </c>
      <c r="AS49" s="196">
        <v>16.559999999999999</v>
      </c>
      <c r="AT49" s="196">
        <v>28.24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0.17</v>
      </c>
      <c r="L50" s="196">
        <v>384.5</v>
      </c>
      <c r="M50" s="196">
        <v>1.01</v>
      </c>
      <c r="N50" s="196">
        <v>1.3</v>
      </c>
      <c r="O50" s="196">
        <v>0</v>
      </c>
      <c r="P50" s="196">
        <v>1.36</v>
      </c>
      <c r="Q50" s="196">
        <v>0.23</v>
      </c>
      <c r="R50" s="196">
        <v>0.22</v>
      </c>
      <c r="S50" s="196">
        <v>0.28999999999999998</v>
      </c>
      <c r="T50" s="196">
        <v>0</v>
      </c>
      <c r="U50" s="196">
        <v>0.92</v>
      </c>
      <c r="V50" s="196">
        <v>0.23</v>
      </c>
      <c r="W50" s="196">
        <v>0.37</v>
      </c>
      <c r="X50" s="196">
        <v>1.63</v>
      </c>
      <c r="Y50" s="196">
        <v>0</v>
      </c>
      <c r="Z50" s="196">
        <v>2.79</v>
      </c>
      <c r="AA50" s="196">
        <v>0.99</v>
      </c>
      <c r="AB50" s="196">
        <v>0</v>
      </c>
      <c r="AC50" s="196">
        <v>1.87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9.66</v>
      </c>
      <c r="AS50" s="196">
        <v>16.559999999999999</v>
      </c>
      <c r="AT50" s="196">
        <v>28.24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0.17</v>
      </c>
      <c r="L51" s="196">
        <v>384.5</v>
      </c>
      <c r="M51" s="196">
        <v>1.01</v>
      </c>
      <c r="N51" s="196">
        <v>1.3</v>
      </c>
      <c r="O51" s="196">
        <v>0</v>
      </c>
      <c r="P51" s="196">
        <v>1.36</v>
      </c>
      <c r="Q51" s="196">
        <v>0.23</v>
      </c>
      <c r="R51" s="196">
        <v>0.22</v>
      </c>
      <c r="S51" s="196">
        <v>0.28999999999999998</v>
      </c>
      <c r="T51" s="196">
        <v>0</v>
      </c>
      <c r="U51" s="196">
        <v>0.92</v>
      </c>
      <c r="V51" s="196">
        <v>0.23</v>
      </c>
      <c r="W51" s="196">
        <v>0.37</v>
      </c>
      <c r="X51" s="196">
        <v>1.63</v>
      </c>
      <c r="Y51" s="196">
        <v>0</v>
      </c>
      <c r="Z51" s="196">
        <v>2.79</v>
      </c>
      <c r="AA51" s="196">
        <v>0.99</v>
      </c>
      <c r="AB51" s="196">
        <v>0</v>
      </c>
      <c r="AC51" s="196">
        <v>1.87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9.66</v>
      </c>
      <c r="AS51" s="196">
        <v>16.559999999999999</v>
      </c>
      <c r="AT51" s="196">
        <v>28.24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0.17</v>
      </c>
      <c r="L52" s="196">
        <v>384.5</v>
      </c>
      <c r="M52" s="196">
        <v>1.01</v>
      </c>
      <c r="N52" s="196">
        <v>1.3</v>
      </c>
      <c r="O52" s="196">
        <v>0</v>
      </c>
      <c r="P52" s="196">
        <v>1.36</v>
      </c>
      <c r="Q52" s="196">
        <v>0.23</v>
      </c>
      <c r="R52" s="196">
        <v>0.22</v>
      </c>
      <c r="S52" s="196">
        <v>0.28999999999999998</v>
      </c>
      <c r="T52" s="196">
        <v>0</v>
      </c>
      <c r="U52" s="196">
        <v>0.92</v>
      </c>
      <c r="V52" s="196">
        <v>0.23</v>
      </c>
      <c r="W52" s="196">
        <v>0.37</v>
      </c>
      <c r="X52" s="196">
        <v>1.63</v>
      </c>
      <c r="Y52" s="196">
        <v>0</v>
      </c>
      <c r="Z52" s="196">
        <v>2.79</v>
      </c>
      <c r="AA52" s="196">
        <v>0.99</v>
      </c>
      <c r="AB52" s="196">
        <v>0</v>
      </c>
      <c r="AC52" s="196">
        <v>1.87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9.66</v>
      </c>
      <c r="AS52" s="196">
        <v>16.559999999999999</v>
      </c>
      <c r="AT52" s="196">
        <v>28.24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0.17</v>
      </c>
      <c r="L53" s="196">
        <v>384.5</v>
      </c>
      <c r="M53" s="196">
        <v>1.01</v>
      </c>
      <c r="N53" s="196">
        <v>1.3</v>
      </c>
      <c r="O53" s="196">
        <v>0</v>
      </c>
      <c r="P53" s="196">
        <v>1.36</v>
      </c>
      <c r="Q53" s="196">
        <v>0.23</v>
      </c>
      <c r="R53" s="196">
        <v>0.22</v>
      </c>
      <c r="S53" s="196">
        <v>0.28999999999999998</v>
      </c>
      <c r="T53" s="196">
        <v>0</v>
      </c>
      <c r="U53" s="196">
        <v>0.92</v>
      </c>
      <c r="V53" s="196">
        <v>0.23</v>
      </c>
      <c r="W53" s="196">
        <v>0.37</v>
      </c>
      <c r="X53" s="196">
        <v>1.63</v>
      </c>
      <c r="Y53" s="196">
        <v>0</v>
      </c>
      <c r="Z53" s="196">
        <v>2.79</v>
      </c>
      <c r="AA53" s="196">
        <v>0.99</v>
      </c>
      <c r="AB53" s="196">
        <v>0</v>
      </c>
      <c r="AC53" s="196">
        <v>1.87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9.66</v>
      </c>
      <c r="AS53" s="196">
        <v>16.559999999999999</v>
      </c>
      <c r="AT53" s="196">
        <v>28.24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0.17</v>
      </c>
      <c r="L54" s="196">
        <v>428.5</v>
      </c>
      <c r="M54" s="196">
        <v>1.01</v>
      </c>
      <c r="N54" s="196">
        <v>1.3</v>
      </c>
      <c r="O54" s="196">
        <v>0</v>
      </c>
      <c r="P54" s="196">
        <v>1.36</v>
      </c>
      <c r="Q54" s="196">
        <v>0.23</v>
      </c>
      <c r="R54" s="196">
        <v>0.22</v>
      </c>
      <c r="S54" s="196">
        <v>0.28999999999999998</v>
      </c>
      <c r="T54" s="196">
        <v>0</v>
      </c>
      <c r="U54" s="196">
        <v>0.92</v>
      </c>
      <c r="V54" s="196">
        <v>0.23</v>
      </c>
      <c r="W54" s="196">
        <v>0.37</v>
      </c>
      <c r="X54" s="196">
        <v>1.63</v>
      </c>
      <c r="Y54" s="196">
        <v>0</v>
      </c>
      <c r="Z54" s="196">
        <v>2.79</v>
      </c>
      <c r="AA54" s="196">
        <v>0.99</v>
      </c>
      <c r="AB54" s="196">
        <v>0</v>
      </c>
      <c r="AC54" s="196">
        <v>1.87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9.66</v>
      </c>
      <c r="AS54" s="196">
        <v>16.559999999999999</v>
      </c>
      <c r="AT54" s="196">
        <v>28.24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1.79</v>
      </c>
      <c r="L55" s="196">
        <v>458.5</v>
      </c>
      <c r="M55" s="196">
        <v>1.01</v>
      </c>
      <c r="N55" s="196">
        <v>1.3</v>
      </c>
      <c r="O55" s="196">
        <v>0</v>
      </c>
      <c r="P55" s="196">
        <v>1.36</v>
      </c>
      <c r="Q55" s="196">
        <v>3.42</v>
      </c>
      <c r="R55" s="196">
        <v>0.22</v>
      </c>
      <c r="S55" s="196">
        <v>0.28999999999999998</v>
      </c>
      <c r="T55" s="196">
        <v>0</v>
      </c>
      <c r="U55" s="196">
        <v>0.92</v>
      </c>
      <c r="V55" s="196">
        <v>0.23</v>
      </c>
      <c r="W55" s="196">
        <v>0.37</v>
      </c>
      <c r="X55" s="196">
        <v>1.63</v>
      </c>
      <c r="Y55" s="196">
        <v>0</v>
      </c>
      <c r="Z55" s="196">
        <v>2.79</v>
      </c>
      <c r="AA55" s="196">
        <v>0.99</v>
      </c>
      <c r="AB55" s="196">
        <v>0</v>
      </c>
      <c r="AC55" s="196">
        <v>2.19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9.66</v>
      </c>
      <c r="AS55" s="196">
        <v>16.559999999999999</v>
      </c>
      <c r="AT55" s="196">
        <v>28.24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1.79</v>
      </c>
      <c r="L56" s="196">
        <v>458.5</v>
      </c>
      <c r="M56" s="196">
        <v>1.01</v>
      </c>
      <c r="N56" s="196">
        <v>1.3</v>
      </c>
      <c r="O56" s="196">
        <v>0</v>
      </c>
      <c r="P56" s="196">
        <v>1.36</v>
      </c>
      <c r="Q56" s="196">
        <v>3.42</v>
      </c>
      <c r="R56" s="196">
        <v>0.22</v>
      </c>
      <c r="S56" s="196">
        <v>5.0999999999999996</v>
      </c>
      <c r="T56" s="196">
        <v>0</v>
      </c>
      <c r="U56" s="196">
        <v>0.92</v>
      </c>
      <c r="V56" s="196">
        <v>0.23</v>
      </c>
      <c r="W56" s="196">
        <v>0.37</v>
      </c>
      <c r="X56" s="196">
        <v>1.63</v>
      </c>
      <c r="Y56" s="196">
        <v>0</v>
      </c>
      <c r="Z56" s="196">
        <v>2.79</v>
      </c>
      <c r="AA56" s="196">
        <v>0.99</v>
      </c>
      <c r="AB56" s="196">
        <v>0</v>
      </c>
      <c r="AC56" s="196">
        <v>2.19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9.66</v>
      </c>
      <c r="AS56" s="196">
        <v>16.559999999999999</v>
      </c>
      <c r="AT56" s="196">
        <v>28.24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0.17</v>
      </c>
      <c r="L57" s="196">
        <v>472.5</v>
      </c>
      <c r="M57" s="196">
        <v>1.01</v>
      </c>
      <c r="N57" s="196">
        <v>1.3</v>
      </c>
      <c r="O57" s="196">
        <v>0</v>
      </c>
      <c r="P57" s="196">
        <v>1.36</v>
      </c>
      <c r="Q57" s="196">
        <v>3.42</v>
      </c>
      <c r="R57" s="196">
        <v>0.22</v>
      </c>
      <c r="S57" s="196">
        <v>5.21</v>
      </c>
      <c r="T57" s="196">
        <v>0</v>
      </c>
      <c r="U57" s="196">
        <v>0.92</v>
      </c>
      <c r="V57" s="196">
        <v>0.23</v>
      </c>
      <c r="W57" s="196">
        <v>0.37</v>
      </c>
      <c r="X57" s="196">
        <v>0</v>
      </c>
      <c r="Y57" s="196">
        <v>0</v>
      </c>
      <c r="Z57" s="196">
        <v>2.79</v>
      </c>
      <c r="AA57" s="196">
        <v>0.99</v>
      </c>
      <c r="AB57" s="196">
        <v>0</v>
      </c>
      <c r="AC57" s="196">
        <v>2.19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9.66</v>
      </c>
      <c r="AS57" s="196">
        <v>16.559999999999999</v>
      </c>
      <c r="AT57" s="196">
        <v>28.24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0.17</v>
      </c>
      <c r="L58" s="196">
        <v>458.5</v>
      </c>
      <c r="M58" s="196">
        <v>1.01</v>
      </c>
      <c r="N58" s="196">
        <v>1.3</v>
      </c>
      <c r="O58" s="196">
        <v>0</v>
      </c>
      <c r="P58" s="196">
        <v>1.36</v>
      </c>
      <c r="Q58" s="196">
        <v>3.42</v>
      </c>
      <c r="R58" s="196">
        <v>0.22</v>
      </c>
      <c r="S58" s="196">
        <v>5.21</v>
      </c>
      <c r="T58" s="196">
        <v>0</v>
      </c>
      <c r="U58" s="196">
        <v>0.92</v>
      </c>
      <c r="V58" s="196">
        <v>0.23</v>
      </c>
      <c r="W58" s="196">
        <v>0.37</v>
      </c>
      <c r="X58" s="196">
        <v>0</v>
      </c>
      <c r="Y58" s="196">
        <v>0</v>
      </c>
      <c r="Z58" s="196">
        <v>2.79</v>
      </c>
      <c r="AA58" s="196">
        <v>0.99</v>
      </c>
      <c r="AB58" s="196">
        <v>0</v>
      </c>
      <c r="AC58" s="196">
        <v>2.19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9.66</v>
      </c>
      <c r="AS58" s="196">
        <v>16.559999999999999</v>
      </c>
      <c r="AT58" s="196">
        <v>28.24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0.17</v>
      </c>
      <c r="L59" s="196">
        <v>438.5</v>
      </c>
      <c r="M59" s="196">
        <v>1.01</v>
      </c>
      <c r="N59" s="196">
        <v>1.3</v>
      </c>
      <c r="O59" s="196">
        <v>0</v>
      </c>
      <c r="P59" s="196">
        <v>1.36</v>
      </c>
      <c r="Q59" s="196">
        <v>3.42</v>
      </c>
      <c r="R59" s="196">
        <v>0.22</v>
      </c>
      <c r="S59" s="196">
        <v>0.3</v>
      </c>
      <c r="T59" s="196">
        <v>0</v>
      </c>
      <c r="U59" s="196">
        <v>0.92</v>
      </c>
      <c r="V59" s="196">
        <v>0.23</v>
      </c>
      <c r="W59" s="196">
        <v>0.37</v>
      </c>
      <c r="X59" s="196">
        <v>0</v>
      </c>
      <c r="Y59" s="196">
        <v>0</v>
      </c>
      <c r="Z59" s="196">
        <v>2.79</v>
      </c>
      <c r="AA59" s="196">
        <v>0.99</v>
      </c>
      <c r="AB59" s="196">
        <v>0</v>
      </c>
      <c r="AC59" s="196">
        <v>1.87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9.66</v>
      </c>
      <c r="AS59" s="196">
        <v>16.559999999999999</v>
      </c>
      <c r="AT59" s="196">
        <v>28.24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0.17</v>
      </c>
      <c r="L60" s="196">
        <v>428.5</v>
      </c>
      <c r="M60" s="196">
        <v>1.01</v>
      </c>
      <c r="N60" s="196">
        <v>1.3</v>
      </c>
      <c r="O60" s="196">
        <v>0</v>
      </c>
      <c r="P60" s="196">
        <v>1.36</v>
      </c>
      <c r="Q60" s="196">
        <v>3.42</v>
      </c>
      <c r="R60" s="196">
        <v>0.22</v>
      </c>
      <c r="S60" s="196">
        <v>0.28999999999999998</v>
      </c>
      <c r="T60" s="196">
        <v>0</v>
      </c>
      <c r="U60" s="196">
        <v>0.92</v>
      </c>
      <c r="V60" s="196">
        <v>0.23</v>
      </c>
      <c r="W60" s="196">
        <v>0.37</v>
      </c>
      <c r="X60" s="196">
        <v>0</v>
      </c>
      <c r="Y60" s="196">
        <v>0</v>
      </c>
      <c r="Z60" s="196">
        <v>2.79</v>
      </c>
      <c r="AA60" s="196">
        <v>0.99</v>
      </c>
      <c r="AB60" s="196">
        <v>0</v>
      </c>
      <c r="AC60" s="196">
        <v>1.87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9.66</v>
      </c>
      <c r="AS60" s="196">
        <v>16.559999999999999</v>
      </c>
      <c r="AT60" s="196">
        <v>28.24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0.17</v>
      </c>
      <c r="L61" s="196">
        <v>408.5</v>
      </c>
      <c r="M61" s="196">
        <v>1.01</v>
      </c>
      <c r="N61" s="196">
        <v>1.3</v>
      </c>
      <c r="O61" s="196">
        <v>0</v>
      </c>
      <c r="P61" s="196">
        <v>1.36</v>
      </c>
      <c r="Q61" s="196">
        <v>3.42</v>
      </c>
      <c r="R61" s="196">
        <v>0.22</v>
      </c>
      <c r="S61" s="196">
        <v>0.28999999999999998</v>
      </c>
      <c r="T61" s="196">
        <v>0</v>
      </c>
      <c r="U61" s="196">
        <v>0.92</v>
      </c>
      <c r="V61" s="196">
        <v>0.23</v>
      </c>
      <c r="W61" s="196">
        <v>0.37</v>
      </c>
      <c r="X61" s="196">
        <v>0.11</v>
      </c>
      <c r="Y61" s="196">
        <v>0</v>
      </c>
      <c r="Z61" s="196">
        <v>2.79</v>
      </c>
      <c r="AA61" s="196">
        <v>0.99</v>
      </c>
      <c r="AB61" s="196">
        <v>0</v>
      </c>
      <c r="AC61" s="196">
        <v>1.87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9.66</v>
      </c>
      <c r="AS61" s="196">
        <v>16.559999999999999</v>
      </c>
      <c r="AT61" s="196">
        <v>28.24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0.17</v>
      </c>
      <c r="L62" s="196">
        <v>408.5</v>
      </c>
      <c r="M62" s="196">
        <v>1.01</v>
      </c>
      <c r="N62" s="196">
        <v>1.3</v>
      </c>
      <c r="O62" s="196">
        <v>0</v>
      </c>
      <c r="P62" s="196">
        <v>1.36</v>
      </c>
      <c r="Q62" s="196">
        <v>3.42</v>
      </c>
      <c r="R62" s="196">
        <v>0.22</v>
      </c>
      <c r="S62" s="196">
        <v>0.28999999999999998</v>
      </c>
      <c r="T62" s="196">
        <v>0</v>
      </c>
      <c r="U62" s="196">
        <v>0.92</v>
      </c>
      <c r="V62" s="196">
        <v>0.23</v>
      </c>
      <c r="W62" s="196">
        <v>0.37</v>
      </c>
      <c r="X62" s="196">
        <v>1.08</v>
      </c>
      <c r="Y62" s="196">
        <v>0</v>
      </c>
      <c r="Z62" s="196">
        <v>2.79</v>
      </c>
      <c r="AA62" s="196">
        <v>0.99</v>
      </c>
      <c r="AB62" s="196">
        <v>0</v>
      </c>
      <c r="AC62" s="196">
        <v>1.87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9.66</v>
      </c>
      <c r="AS62" s="196">
        <v>16.559999999999999</v>
      </c>
      <c r="AT62" s="196">
        <v>28.24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0.17</v>
      </c>
      <c r="L63" s="196">
        <v>408.5</v>
      </c>
      <c r="M63" s="196">
        <v>1.01</v>
      </c>
      <c r="N63" s="196">
        <v>1.3</v>
      </c>
      <c r="O63" s="196">
        <v>0</v>
      </c>
      <c r="P63" s="196">
        <v>1.36</v>
      </c>
      <c r="Q63" s="196">
        <v>3.42</v>
      </c>
      <c r="R63" s="196">
        <v>0.22</v>
      </c>
      <c r="S63" s="196">
        <v>0.28999999999999998</v>
      </c>
      <c r="T63" s="196">
        <v>0</v>
      </c>
      <c r="U63" s="196">
        <v>0.92</v>
      </c>
      <c r="V63" s="196">
        <v>0.23</v>
      </c>
      <c r="W63" s="196">
        <v>0.37</v>
      </c>
      <c r="X63" s="196">
        <v>1.08</v>
      </c>
      <c r="Y63" s="196">
        <v>0</v>
      </c>
      <c r="Z63" s="196">
        <v>2.79</v>
      </c>
      <c r="AA63" s="196">
        <v>0.99</v>
      </c>
      <c r="AB63" s="196">
        <v>0</v>
      </c>
      <c r="AC63" s="196">
        <v>2.19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9.66</v>
      </c>
      <c r="AS63" s="196">
        <v>16.559999999999999</v>
      </c>
      <c r="AT63" s="196">
        <v>28.24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0.17</v>
      </c>
      <c r="L64" s="196">
        <v>384.5</v>
      </c>
      <c r="M64" s="196">
        <v>1.01</v>
      </c>
      <c r="N64" s="196">
        <v>1.3</v>
      </c>
      <c r="O64" s="196">
        <v>0</v>
      </c>
      <c r="P64" s="196">
        <v>1.36</v>
      </c>
      <c r="Q64" s="196">
        <v>3.42</v>
      </c>
      <c r="R64" s="196">
        <v>0.22</v>
      </c>
      <c r="S64" s="196">
        <v>0.28999999999999998</v>
      </c>
      <c r="T64" s="196">
        <v>0</v>
      </c>
      <c r="U64" s="196">
        <v>0.92</v>
      </c>
      <c r="V64" s="196">
        <v>0.23</v>
      </c>
      <c r="W64" s="196">
        <v>0.37</v>
      </c>
      <c r="X64" s="196">
        <v>1.08</v>
      </c>
      <c r="Y64" s="196">
        <v>0</v>
      </c>
      <c r="Z64" s="196">
        <v>2.79</v>
      </c>
      <c r="AA64" s="196">
        <v>0.99</v>
      </c>
      <c r="AB64" s="196">
        <v>0</v>
      </c>
      <c r="AC64" s="196">
        <v>2.19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9.66</v>
      </c>
      <c r="AS64" s="196">
        <v>16.559999999999999</v>
      </c>
      <c r="AT64" s="196">
        <v>28.24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0.25</v>
      </c>
      <c r="L65" s="196">
        <v>384.5</v>
      </c>
      <c r="M65" s="196">
        <v>1.01</v>
      </c>
      <c r="N65" s="196">
        <v>1.3</v>
      </c>
      <c r="O65" s="196">
        <v>0</v>
      </c>
      <c r="P65" s="196">
        <v>1.36</v>
      </c>
      <c r="Q65" s="196">
        <v>3.42</v>
      </c>
      <c r="R65" s="196">
        <v>0.22</v>
      </c>
      <c r="S65" s="196">
        <v>0.28999999999999998</v>
      </c>
      <c r="T65" s="196">
        <v>0</v>
      </c>
      <c r="U65" s="196">
        <v>0.92</v>
      </c>
      <c r="V65" s="196">
        <v>0.23</v>
      </c>
      <c r="W65" s="196">
        <v>0.37</v>
      </c>
      <c r="X65" s="196">
        <v>1.08</v>
      </c>
      <c r="Y65" s="196">
        <v>0</v>
      </c>
      <c r="Z65" s="196">
        <v>2.79</v>
      </c>
      <c r="AA65" s="196">
        <v>0.99</v>
      </c>
      <c r="AB65" s="196">
        <v>0</v>
      </c>
      <c r="AC65" s="196">
        <v>2.19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9.66</v>
      </c>
      <c r="AS65" s="196">
        <v>16.559999999999999</v>
      </c>
      <c r="AT65" s="196">
        <v>28.24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0.17</v>
      </c>
      <c r="L66" s="196">
        <v>384.5</v>
      </c>
      <c r="M66" s="196">
        <v>1.01</v>
      </c>
      <c r="N66" s="196">
        <v>1.3</v>
      </c>
      <c r="O66" s="196">
        <v>0</v>
      </c>
      <c r="P66" s="196">
        <v>1.36</v>
      </c>
      <c r="Q66" s="196">
        <v>0.23</v>
      </c>
      <c r="R66" s="196">
        <v>0.22</v>
      </c>
      <c r="S66" s="196">
        <v>0.28999999999999998</v>
      </c>
      <c r="T66" s="196">
        <v>0</v>
      </c>
      <c r="U66" s="196">
        <v>0.92</v>
      </c>
      <c r="V66" s="196">
        <v>0.23</v>
      </c>
      <c r="W66" s="196">
        <v>0.37</v>
      </c>
      <c r="X66" s="196">
        <v>1.08</v>
      </c>
      <c r="Y66" s="196">
        <v>0</v>
      </c>
      <c r="Z66" s="196">
        <v>2.79</v>
      </c>
      <c r="AA66" s="196">
        <v>0.99</v>
      </c>
      <c r="AB66" s="196">
        <v>0</v>
      </c>
      <c r="AC66" s="196">
        <v>2.19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9.66</v>
      </c>
      <c r="AS66" s="196">
        <v>16.559999999999999</v>
      </c>
      <c r="AT66" s="196">
        <v>28.24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0.17</v>
      </c>
      <c r="L67" s="196">
        <v>384.5</v>
      </c>
      <c r="M67" s="196">
        <v>1.01</v>
      </c>
      <c r="N67" s="196">
        <v>1.3</v>
      </c>
      <c r="O67" s="196">
        <v>0</v>
      </c>
      <c r="P67" s="196">
        <v>1.36</v>
      </c>
      <c r="Q67" s="196">
        <v>0.23</v>
      </c>
      <c r="R67" s="196">
        <v>0.22</v>
      </c>
      <c r="S67" s="196">
        <v>0.28999999999999998</v>
      </c>
      <c r="T67" s="196">
        <v>0</v>
      </c>
      <c r="U67" s="196">
        <v>0.92</v>
      </c>
      <c r="V67" s="196">
        <v>0.23</v>
      </c>
      <c r="W67" s="196">
        <v>0.37</v>
      </c>
      <c r="X67" s="196">
        <v>1.08</v>
      </c>
      <c r="Y67" s="196">
        <v>0</v>
      </c>
      <c r="Z67" s="196">
        <v>2.79</v>
      </c>
      <c r="AA67" s="196">
        <v>0.99</v>
      </c>
      <c r="AB67" s="196">
        <v>0</v>
      </c>
      <c r="AC67" s="196">
        <v>6.75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9.66</v>
      </c>
      <c r="AS67" s="196">
        <v>16.559999999999999</v>
      </c>
      <c r="AT67" s="196">
        <v>28.24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0.17</v>
      </c>
      <c r="L68" s="196">
        <v>384.5</v>
      </c>
      <c r="M68" s="196">
        <v>1.01</v>
      </c>
      <c r="N68" s="196">
        <v>1.3</v>
      </c>
      <c r="O68" s="196">
        <v>0</v>
      </c>
      <c r="P68" s="196">
        <v>1.36</v>
      </c>
      <c r="Q68" s="196">
        <v>0.23</v>
      </c>
      <c r="R68" s="196">
        <v>0.22</v>
      </c>
      <c r="S68" s="196">
        <v>0.28999999999999998</v>
      </c>
      <c r="T68" s="196">
        <v>0</v>
      </c>
      <c r="U68" s="196">
        <v>0.92</v>
      </c>
      <c r="V68" s="196">
        <v>0.23</v>
      </c>
      <c r="W68" s="196">
        <v>0.37</v>
      </c>
      <c r="X68" s="196">
        <v>1.08</v>
      </c>
      <c r="Y68" s="196">
        <v>0</v>
      </c>
      <c r="Z68" s="196">
        <v>2.79</v>
      </c>
      <c r="AA68" s="196">
        <v>0.99</v>
      </c>
      <c r="AB68" s="196">
        <v>0</v>
      </c>
      <c r="AC68" s="196">
        <v>6.75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9.66</v>
      </c>
      <c r="AS68" s="196">
        <v>16.559999999999999</v>
      </c>
      <c r="AT68" s="196">
        <v>28.24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0.17</v>
      </c>
      <c r="L69" s="196">
        <v>384.5</v>
      </c>
      <c r="M69" s="196">
        <v>1.01</v>
      </c>
      <c r="N69" s="196">
        <v>1.3</v>
      </c>
      <c r="O69" s="196">
        <v>0</v>
      </c>
      <c r="P69" s="196">
        <v>1.36</v>
      </c>
      <c r="Q69" s="196">
        <v>0.23</v>
      </c>
      <c r="R69" s="196">
        <v>0.22</v>
      </c>
      <c r="S69" s="196">
        <v>0.28999999999999998</v>
      </c>
      <c r="T69" s="196">
        <v>0</v>
      </c>
      <c r="U69" s="196">
        <v>0.92</v>
      </c>
      <c r="V69" s="196">
        <v>0.23</v>
      </c>
      <c r="W69" s="196">
        <v>0.37</v>
      </c>
      <c r="X69" s="196">
        <v>1.08</v>
      </c>
      <c r="Y69" s="196">
        <v>0</v>
      </c>
      <c r="Z69" s="196">
        <v>2.79</v>
      </c>
      <c r="AA69" s="196">
        <v>0.99</v>
      </c>
      <c r="AB69" s="196">
        <v>0</v>
      </c>
      <c r="AC69" s="196">
        <v>6.75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9.66</v>
      </c>
      <c r="AS69" s="196">
        <v>16.559999999999999</v>
      </c>
      <c r="AT69" s="196">
        <v>28.24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0.17</v>
      </c>
      <c r="L70" s="196">
        <v>384.5</v>
      </c>
      <c r="M70" s="196">
        <v>1.01</v>
      </c>
      <c r="N70" s="196">
        <v>1.3</v>
      </c>
      <c r="O70" s="196">
        <v>0</v>
      </c>
      <c r="P70" s="196">
        <v>1.36</v>
      </c>
      <c r="Q70" s="196">
        <v>0.23</v>
      </c>
      <c r="R70" s="196">
        <v>0.22</v>
      </c>
      <c r="S70" s="196">
        <v>0.28999999999999998</v>
      </c>
      <c r="T70" s="196">
        <v>0</v>
      </c>
      <c r="U70" s="196">
        <v>0.92</v>
      </c>
      <c r="V70" s="196">
        <v>0.23</v>
      </c>
      <c r="W70" s="196">
        <v>0.37</v>
      </c>
      <c r="X70" s="196">
        <v>1.08</v>
      </c>
      <c r="Y70" s="196">
        <v>0</v>
      </c>
      <c r="Z70" s="196">
        <v>2.79</v>
      </c>
      <c r="AA70" s="196">
        <v>0.99</v>
      </c>
      <c r="AB70" s="196">
        <v>0</v>
      </c>
      <c r="AC70" s="196">
        <v>6.75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9.66</v>
      </c>
      <c r="AS70" s="196">
        <v>16.559999999999999</v>
      </c>
      <c r="AT70" s="196">
        <v>28.24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0.17</v>
      </c>
      <c r="L71" s="196">
        <v>384.5</v>
      </c>
      <c r="M71" s="196">
        <v>1.01</v>
      </c>
      <c r="N71" s="196">
        <v>1.3</v>
      </c>
      <c r="O71" s="196">
        <v>0</v>
      </c>
      <c r="P71" s="196">
        <v>1.36</v>
      </c>
      <c r="Q71" s="196">
        <v>1.45</v>
      </c>
      <c r="R71" s="196">
        <v>0.22</v>
      </c>
      <c r="S71" s="196">
        <v>0.28999999999999998</v>
      </c>
      <c r="T71" s="196">
        <v>0</v>
      </c>
      <c r="U71" s="196">
        <v>0.92</v>
      </c>
      <c r="V71" s="196">
        <v>0.23</v>
      </c>
      <c r="W71" s="196">
        <v>0</v>
      </c>
      <c r="X71" s="196">
        <v>1.08</v>
      </c>
      <c r="Y71" s="196">
        <v>0</v>
      </c>
      <c r="Z71" s="196">
        <v>2.79</v>
      </c>
      <c r="AA71" s="196">
        <v>0.99</v>
      </c>
      <c r="AB71" s="196">
        <v>0</v>
      </c>
      <c r="AC71" s="196">
        <v>6.75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9.66</v>
      </c>
      <c r="AS71" s="196">
        <v>16.559999999999999</v>
      </c>
      <c r="AT71" s="196">
        <v>28.24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0.17</v>
      </c>
      <c r="L72" s="196">
        <v>384.5</v>
      </c>
      <c r="M72" s="196">
        <v>1.01</v>
      </c>
      <c r="N72" s="196">
        <v>1.3</v>
      </c>
      <c r="O72" s="196">
        <v>0</v>
      </c>
      <c r="P72" s="196">
        <v>1.36</v>
      </c>
      <c r="Q72" s="196">
        <v>0.35</v>
      </c>
      <c r="R72" s="196">
        <v>0.22</v>
      </c>
      <c r="S72" s="196">
        <v>0.28999999999999998</v>
      </c>
      <c r="T72" s="196">
        <v>0</v>
      </c>
      <c r="U72" s="196">
        <v>0.92</v>
      </c>
      <c r="V72" s="196">
        <v>0.23</v>
      </c>
      <c r="W72" s="196">
        <v>0</v>
      </c>
      <c r="X72" s="196">
        <v>1.08</v>
      </c>
      <c r="Y72" s="196">
        <v>0</v>
      </c>
      <c r="Z72" s="196">
        <v>2.79</v>
      </c>
      <c r="AA72" s="196">
        <v>0.99</v>
      </c>
      <c r="AB72" s="196">
        <v>0</v>
      </c>
      <c r="AC72" s="196">
        <v>6.75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9.66</v>
      </c>
      <c r="AS72" s="196">
        <v>16.559999999999999</v>
      </c>
      <c r="AT72" s="196">
        <v>28.24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0.17</v>
      </c>
      <c r="L73" s="196">
        <v>384.5</v>
      </c>
      <c r="M73" s="196">
        <v>1.01</v>
      </c>
      <c r="N73" s="196">
        <v>1.3</v>
      </c>
      <c r="O73" s="196">
        <v>0</v>
      </c>
      <c r="P73" s="196">
        <v>1.36</v>
      </c>
      <c r="Q73" s="196">
        <v>0.18</v>
      </c>
      <c r="R73" s="196">
        <v>0.22</v>
      </c>
      <c r="S73" s="196">
        <v>0.28999999999999998</v>
      </c>
      <c r="T73" s="196">
        <v>0</v>
      </c>
      <c r="U73" s="196">
        <v>0.92</v>
      </c>
      <c r="V73" s="196">
        <v>0.23</v>
      </c>
      <c r="W73" s="196">
        <v>0.42</v>
      </c>
      <c r="X73" s="196">
        <v>1.08</v>
      </c>
      <c r="Y73" s="196">
        <v>0</v>
      </c>
      <c r="Z73" s="196">
        <v>2.79</v>
      </c>
      <c r="AA73" s="196">
        <v>0.99</v>
      </c>
      <c r="AB73" s="196">
        <v>0</v>
      </c>
      <c r="AC73" s="196">
        <v>6.75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9.66</v>
      </c>
      <c r="AS73" s="196">
        <v>16.559999999999999</v>
      </c>
      <c r="AT73" s="196">
        <v>28.24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0.17</v>
      </c>
      <c r="L74" s="196">
        <v>384.5</v>
      </c>
      <c r="M74" s="196">
        <v>1.01</v>
      </c>
      <c r="N74" s="196">
        <v>1.3</v>
      </c>
      <c r="O74" s="196">
        <v>0</v>
      </c>
      <c r="P74" s="196">
        <v>1.36</v>
      </c>
      <c r="Q74" s="196">
        <v>0.18</v>
      </c>
      <c r="R74" s="196">
        <v>0.22</v>
      </c>
      <c r="S74" s="196">
        <v>0.28999999999999998</v>
      </c>
      <c r="T74" s="196">
        <v>0</v>
      </c>
      <c r="U74" s="196">
        <v>0.92</v>
      </c>
      <c r="V74" s="196">
        <v>0.23</v>
      </c>
      <c r="W74" s="196">
        <v>0.42</v>
      </c>
      <c r="X74" s="196">
        <v>1.08</v>
      </c>
      <c r="Y74" s="196">
        <v>0</v>
      </c>
      <c r="Z74" s="196">
        <v>2.79</v>
      </c>
      <c r="AA74" s="196">
        <v>0.99</v>
      </c>
      <c r="AB74" s="196">
        <v>0</v>
      </c>
      <c r="AC74" s="196">
        <v>6.75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9.66</v>
      </c>
      <c r="AS74" s="196">
        <v>16.559999999999999</v>
      </c>
      <c r="AT74" s="196">
        <v>28.24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0.17</v>
      </c>
      <c r="L75" s="196">
        <v>384.5</v>
      </c>
      <c r="M75" s="196">
        <v>1.01</v>
      </c>
      <c r="N75" s="196">
        <v>1.3</v>
      </c>
      <c r="O75" s="196">
        <v>0</v>
      </c>
      <c r="P75" s="196">
        <v>1.36</v>
      </c>
      <c r="Q75" s="196">
        <v>0.18</v>
      </c>
      <c r="R75" s="196">
        <v>0.22</v>
      </c>
      <c r="S75" s="196">
        <v>0.28999999999999998</v>
      </c>
      <c r="T75" s="196">
        <v>0</v>
      </c>
      <c r="U75" s="196">
        <v>0.92</v>
      </c>
      <c r="V75" s="196">
        <v>0.23</v>
      </c>
      <c r="W75" s="196">
        <v>0.44</v>
      </c>
      <c r="X75" s="196">
        <v>1.08</v>
      </c>
      <c r="Y75" s="196">
        <v>0</v>
      </c>
      <c r="Z75" s="196">
        <v>2.79</v>
      </c>
      <c r="AA75" s="196">
        <v>0.99</v>
      </c>
      <c r="AB75" s="196">
        <v>0</v>
      </c>
      <c r="AC75" s="196">
        <v>6.75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9.66</v>
      </c>
      <c r="AS75" s="196">
        <v>16.559999999999999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0.17</v>
      </c>
      <c r="L76" s="196">
        <v>384.5</v>
      </c>
      <c r="M76" s="196">
        <v>1.01</v>
      </c>
      <c r="N76" s="196">
        <v>1.3</v>
      </c>
      <c r="O76" s="196">
        <v>0</v>
      </c>
      <c r="P76" s="196">
        <v>1.36</v>
      </c>
      <c r="Q76" s="196">
        <v>0</v>
      </c>
      <c r="R76" s="196">
        <v>0.22</v>
      </c>
      <c r="S76" s="196">
        <v>0.28999999999999998</v>
      </c>
      <c r="T76" s="196">
        <v>0</v>
      </c>
      <c r="U76" s="196">
        <v>0.92</v>
      </c>
      <c r="V76" s="196">
        <v>0.23</v>
      </c>
      <c r="W76" s="196">
        <v>0.44</v>
      </c>
      <c r="X76" s="196">
        <v>1.08</v>
      </c>
      <c r="Y76" s="196">
        <v>0</v>
      </c>
      <c r="Z76" s="196">
        <v>2.79</v>
      </c>
      <c r="AA76" s="196">
        <v>0.99</v>
      </c>
      <c r="AB76" s="196">
        <v>0</v>
      </c>
      <c r="AC76" s="196">
        <v>6.34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9.66</v>
      </c>
      <c r="AS76" s="196">
        <v>16.559999999999999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0.17</v>
      </c>
      <c r="L77" s="196">
        <v>384.5</v>
      </c>
      <c r="M77" s="196">
        <v>1.01</v>
      </c>
      <c r="N77" s="196">
        <v>1.3</v>
      </c>
      <c r="O77" s="196">
        <v>0</v>
      </c>
      <c r="P77" s="196">
        <v>1.36</v>
      </c>
      <c r="Q77" s="196">
        <v>0</v>
      </c>
      <c r="R77" s="196">
        <v>0.22</v>
      </c>
      <c r="S77" s="196">
        <v>0.28999999999999998</v>
      </c>
      <c r="T77" s="196">
        <v>0</v>
      </c>
      <c r="U77" s="196">
        <v>0.92</v>
      </c>
      <c r="V77" s="196">
        <v>0.23</v>
      </c>
      <c r="W77" s="196">
        <v>0.44</v>
      </c>
      <c r="X77" s="196">
        <v>1.08</v>
      </c>
      <c r="Y77" s="196">
        <v>0</v>
      </c>
      <c r="Z77" s="196">
        <v>2.79</v>
      </c>
      <c r="AA77" s="196">
        <v>0.99</v>
      </c>
      <c r="AB77" s="196">
        <v>0</v>
      </c>
      <c r="AC77" s="196">
        <v>6.34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9.66</v>
      </c>
      <c r="AS77" s="196">
        <v>16.559999999999999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0.17</v>
      </c>
      <c r="L78" s="196">
        <v>384.5</v>
      </c>
      <c r="M78" s="196">
        <v>1.01</v>
      </c>
      <c r="N78" s="196">
        <v>1.3</v>
      </c>
      <c r="O78" s="196">
        <v>0</v>
      </c>
      <c r="P78" s="196">
        <v>1.36</v>
      </c>
      <c r="Q78" s="196">
        <v>0</v>
      </c>
      <c r="R78" s="196">
        <v>0.22</v>
      </c>
      <c r="S78" s="196">
        <v>0.28999999999999998</v>
      </c>
      <c r="T78" s="196">
        <v>0</v>
      </c>
      <c r="U78" s="196">
        <v>0.92</v>
      </c>
      <c r="V78" s="196">
        <v>0.23</v>
      </c>
      <c r="W78" s="196">
        <v>0.44</v>
      </c>
      <c r="X78" s="196">
        <v>1.08</v>
      </c>
      <c r="Y78" s="196">
        <v>0</v>
      </c>
      <c r="Z78" s="196">
        <v>2.79</v>
      </c>
      <c r="AA78" s="196">
        <v>0.99</v>
      </c>
      <c r="AB78" s="196">
        <v>0</v>
      </c>
      <c r="AC78" s="196">
        <v>6.34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9.66</v>
      </c>
      <c r="AS78" s="196">
        <v>16.559999999999999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0.17</v>
      </c>
      <c r="L79" s="196">
        <v>384.5</v>
      </c>
      <c r="M79" s="196">
        <v>1.01</v>
      </c>
      <c r="N79" s="196">
        <v>1.3</v>
      </c>
      <c r="O79" s="196">
        <v>0</v>
      </c>
      <c r="P79" s="196">
        <v>1.36</v>
      </c>
      <c r="Q79" s="196">
        <v>0.18</v>
      </c>
      <c r="R79" s="196">
        <v>0.22</v>
      </c>
      <c r="S79" s="196">
        <v>0.28999999999999998</v>
      </c>
      <c r="T79" s="196">
        <v>0</v>
      </c>
      <c r="U79" s="196">
        <v>0.92</v>
      </c>
      <c r="V79" s="196">
        <v>0.23</v>
      </c>
      <c r="W79" s="196">
        <v>0.46</v>
      </c>
      <c r="X79" s="196">
        <v>1.08</v>
      </c>
      <c r="Y79" s="196">
        <v>0</v>
      </c>
      <c r="Z79" s="196">
        <v>2.79</v>
      </c>
      <c r="AA79" s="196">
        <v>0.99</v>
      </c>
      <c r="AB79" s="196">
        <v>0</v>
      </c>
      <c r="AC79" s="196">
        <v>1.56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9.83</v>
      </c>
      <c r="AS79" s="196">
        <v>16.559999999999999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0.17</v>
      </c>
      <c r="L80" s="196">
        <v>384.5</v>
      </c>
      <c r="M80" s="196">
        <v>1.01</v>
      </c>
      <c r="N80" s="196">
        <v>1.3</v>
      </c>
      <c r="O80" s="196">
        <v>0</v>
      </c>
      <c r="P80" s="196">
        <v>1.36</v>
      </c>
      <c r="Q80" s="196">
        <v>0.18</v>
      </c>
      <c r="R80" s="196">
        <v>0.22</v>
      </c>
      <c r="S80" s="196">
        <v>0.28999999999999998</v>
      </c>
      <c r="T80" s="196">
        <v>0</v>
      </c>
      <c r="U80" s="196">
        <v>0.92</v>
      </c>
      <c r="V80" s="196">
        <v>0.23</v>
      </c>
      <c r="W80" s="196">
        <v>0.46</v>
      </c>
      <c r="X80" s="196">
        <v>1.08</v>
      </c>
      <c r="Y80" s="196">
        <v>0</v>
      </c>
      <c r="Z80" s="196">
        <v>2.79</v>
      </c>
      <c r="AA80" s="196">
        <v>0.99</v>
      </c>
      <c r="AB80" s="196">
        <v>0</v>
      </c>
      <c r="AC80" s="196">
        <v>1.56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9.83</v>
      </c>
      <c r="AS80" s="196">
        <v>16.559999999999999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0.17</v>
      </c>
      <c r="L81" s="196">
        <v>384.5</v>
      </c>
      <c r="M81" s="196">
        <v>1.01</v>
      </c>
      <c r="N81" s="196">
        <v>1.3</v>
      </c>
      <c r="O81" s="196">
        <v>0</v>
      </c>
      <c r="P81" s="196">
        <v>1.36</v>
      </c>
      <c r="Q81" s="196">
        <v>0.18</v>
      </c>
      <c r="R81" s="196">
        <v>0.22</v>
      </c>
      <c r="S81" s="196">
        <v>0.28999999999999998</v>
      </c>
      <c r="T81" s="196">
        <v>0</v>
      </c>
      <c r="U81" s="196">
        <v>0.92</v>
      </c>
      <c r="V81" s="196">
        <v>0.23</v>
      </c>
      <c r="W81" s="196">
        <v>0.47</v>
      </c>
      <c r="X81" s="196">
        <v>1.08</v>
      </c>
      <c r="Y81" s="196">
        <v>0</v>
      </c>
      <c r="Z81" s="196">
        <v>2.79</v>
      </c>
      <c r="AA81" s="196">
        <v>0.99</v>
      </c>
      <c r="AB81" s="196">
        <v>0</v>
      </c>
      <c r="AC81" s="196">
        <v>1.56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11.68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9.83</v>
      </c>
      <c r="AS81" s="196">
        <v>16.690000000000001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0.17</v>
      </c>
      <c r="L82" s="196">
        <v>384.5</v>
      </c>
      <c r="M82" s="196">
        <v>1.01</v>
      </c>
      <c r="N82" s="196">
        <v>1.3</v>
      </c>
      <c r="O82" s="196">
        <v>0</v>
      </c>
      <c r="P82" s="196">
        <v>1.36</v>
      </c>
      <c r="Q82" s="196">
        <v>0.18</v>
      </c>
      <c r="R82" s="196">
        <v>0.22</v>
      </c>
      <c r="S82" s="196">
        <v>0.28999999999999998</v>
      </c>
      <c r="T82" s="196">
        <v>0</v>
      </c>
      <c r="U82" s="196">
        <v>0.92</v>
      </c>
      <c r="V82" s="196">
        <v>0.23</v>
      </c>
      <c r="W82" s="196">
        <v>0.47</v>
      </c>
      <c r="X82" s="196">
        <v>1.08</v>
      </c>
      <c r="Y82" s="196">
        <v>0</v>
      </c>
      <c r="Z82" s="196">
        <v>2.79</v>
      </c>
      <c r="AA82" s="196">
        <v>0.99</v>
      </c>
      <c r="AB82" s="196">
        <v>0</v>
      </c>
      <c r="AC82" s="196">
        <v>1.56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11.68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9.83</v>
      </c>
      <c r="AS82" s="196">
        <v>16.690000000000001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0.17</v>
      </c>
      <c r="L83" s="196">
        <v>408.5</v>
      </c>
      <c r="M83" s="196">
        <v>1.01</v>
      </c>
      <c r="N83" s="196">
        <v>1.3</v>
      </c>
      <c r="O83" s="196">
        <v>0</v>
      </c>
      <c r="P83" s="196">
        <v>1.36</v>
      </c>
      <c r="Q83" s="196">
        <v>2.17</v>
      </c>
      <c r="R83" s="196">
        <v>0.22</v>
      </c>
      <c r="S83" s="196">
        <v>0.28999999999999998</v>
      </c>
      <c r="T83" s="196">
        <v>0</v>
      </c>
      <c r="U83" s="196">
        <v>0.92</v>
      </c>
      <c r="V83" s="196">
        <v>0.23</v>
      </c>
      <c r="W83" s="196">
        <v>0.5</v>
      </c>
      <c r="X83" s="196">
        <v>1.08</v>
      </c>
      <c r="Y83" s="196">
        <v>0</v>
      </c>
      <c r="Z83" s="196">
        <v>2.79</v>
      </c>
      <c r="AA83" s="196">
        <v>0.99</v>
      </c>
      <c r="AB83" s="196">
        <v>0</v>
      </c>
      <c r="AC83" s="196">
        <v>1.56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11.68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9.83</v>
      </c>
      <c r="AS83" s="196">
        <v>16.690000000000001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0.17</v>
      </c>
      <c r="L84" s="196">
        <v>438.5</v>
      </c>
      <c r="M84" s="196">
        <v>1.01</v>
      </c>
      <c r="N84" s="196">
        <v>1.3</v>
      </c>
      <c r="O84" s="196">
        <v>0</v>
      </c>
      <c r="P84" s="196">
        <v>1.36</v>
      </c>
      <c r="Q84" s="196">
        <v>2.2799999999999998</v>
      </c>
      <c r="R84" s="196">
        <v>0.22</v>
      </c>
      <c r="S84" s="196">
        <v>0.28999999999999998</v>
      </c>
      <c r="T84" s="196">
        <v>0</v>
      </c>
      <c r="U84" s="196">
        <v>0.92</v>
      </c>
      <c r="V84" s="196">
        <v>0.23</v>
      </c>
      <c r="W84" s="196">
        <v>0.5</v>
      </c>
      <c r="X84" s="196">
        <v>1.08</v>
      </c>
      <c r="Y84" s="196">
        <v>0</v>
      </c>
      <c r="Z84" s="196">
        <v>2.79</v>
      </c>
      <c r="AA84" s="196">
        <v>0.99</v>
      </c>
      <c r="AB84" s="196">
        <v>0</v>
      </c>
      <c r="AC84" s="196">
        <v>1.56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11.68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9.83</v>
      </c>
      <c r="AS84" s="196">
        <v>16.690000000000001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0.17</v>
      </c>
      <c r="L85" s="196">
        <v>472.5</v>
      </c>
      <c r="M85" s="196">
        <v>1.01</v>
      </c>
      <c r="N85" s="196">
        <v>1.3</v>
      </c>
      <c r="O85" s="196">
        <v>0</v>
      </c>
      <c r="P85" s="196">
        <v>1.36</v>
      </c>
      <c r="Q85" s="196">
        <v>0.19</v>
      </c>
      <c r="R85" s="196">
        <v>0.22</v>
      </c>
      <c r="S85" s="196">
        <v>0.28999999999999998</v>
      </c>
      <c r="T85" s="196">
        <v>0</v>
      </c>
      <c r="U85" s="196">
        <v>0.92</v>
      </c>
      <c r="V85" s="196">
        <v>0.23</v>
      </c>
      <c r="W85" s="196">
        <v>0.5</v>
      </c>
      <c r="X85" s="196">
        <v>1.08</v>
      </c>
      <c r="Y85" s="196">
        <v>0</v>
      </c>
      <c r="Z85" s="196">
        <v>2.79</v>
      </c>
      <c r="AA85" s="196">
        <v>0.99</v>
      </c>
      <c r="AB85" s="196">
        <v>0</v>
      </c>
      <c r="AC85" s="196">
        <v>1.56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11.68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9.83</v>
      </c>
      <c r="AS85" s="196">
        <v>16.690000000000001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0.17</v>
      </c>
      <c r="L86" s="196">
        <v>472.5</v>
      </c>
      <c r="M86" s="196">
        <v>1.01</v>
      </c>
      <c r="N86" s="196">
        <v>1.3</v>
      </c>
      <c r="O86" s="196">
        <v>0</v>
      </c>
      <c r="P86" s="196">
        <v>1.36</v>
      </c>
      <c r="Q86" s="196">
        <v>2.2799999999999998</v>
      </c>
      <c r="R86" s="196">
        <v>0.22</v>
      </c>
      <c r="S86" s="196">
        <v>0.28999999999999998</v>
      </c>
      <c r="T86" s="196">
        <v>0</v>
      </c>
      <c r="U86" s="196">
        <v>0.92</v>
      </c>
      <c r="V86" s="196">
        <v>0.23</v>
      </c>
      <c r="W86" s="196">
        <v>0.5</v>
      </c>
      <c r="X86" s="196">
        <v>1.08</v>
      </c>
      <c r="Y86" s="196">
        <v>0</v>
      </c>
      <c r="Z86" s="196">
        <v>2.79</v>
      </c>
      <c r="AA86" s="196">
        <v>0.99</v>
      </c>
      <c r="AB86" s="196">
        <v>0</v>
      </c>
      <c r="AC86" s="196">
        <v>1.56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11.68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9.83</v>
      </c>
      <c r="AS86" s="196">
        <v>16.690000000000001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1.79</v>
      </c>
      <c r="L87" s="196">
        <v>472.5</v>
      </c>
      <c r="M87" s="196">
        <v>1.01</v>
      </c>
      <c r="N87" s="196">
        <v>1.3</v>
      </c>
      <c r="O87" s="196">
        <v>0</v>
      </c>
      <c r="P87" s="196">
        <v>1.36</v>
      </c>
      <c r="Q87" s="196">
        <v>2.2799999999999998</v>
      </c>
      <c r="R87" s="196">
        <v>0.22</v>
      </c>
      <c r="S87" s="196">
        <v>5.21</v>
      </c>
      <c r="T87" s="196">
        <v>0</v>
      </c>
      <c r="U87" s="196">
        <v>0.92</v>
      </c>
      <c r="V87" s="196">
        <v>0.23</v>
      </c>
      <c r="W87" s="196">
        <v>0.5</v>
      </c>
      <c r="X87" s="196">
        <v>1.08</v>
      </c>
      <c r="Y87" s="196">
        <v>0</v>
      </c>
      <c r="Z87" s="196">
        <v>2.79</v>
      </c>
      <c r="AA87" s="196">
        <v>0.99</v>
      </c>
      <c r="AB87" s="196">
        <v>0</v>
      </c>
      <c r="AC87" s="196">
        <v>1.56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11.68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9.99</v>
      </c>
      <c r="AS87" s="196">
        <v>16.690000000000001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1.79</v>
      </c>
      <c r="L88" s="196">
        <v>472.5</v>
      </c>
      <c r="M88" s="196">
        <v>1.01</v>
      </c>
      <c r="N88" s="196">
        <v>1.3</v>
      </c>
      <c r="O88" s="196">
        <v>0</v>
      </c>
      <c r="P88" s="196">
        <v>1.36</v>
      </c>
      <c r="Q88" s="196">
        <v>2.2799999999999998</v>
      </c>
      <c r="R88" s="196">
        <v>0.22</v>
      </c>
      <c r="S88" s="196">
        <v>5.21</v>
      </c>
      <c r="T88" s="196">
        <v>0</v>
      </c>
      <c r="U88" s="196">
        <v>0.92</v>
      </c>
      <c r="V88" s="196">
        <v>0.23</v>
      </c>
      <c r="W88" s="196">
        <v>0.5</v>
      </c>
      <c r="X88" s="196">
        <v>1.08</v>
      </c>
      <c r="Y88" s="196">
        <v>0</v>
      </c>
      <c r="Z88" s="196">
        <v>2.79</v>
      </c>
      <c r="AA88" s="196">
        <v>19.96</v>
      </c>
      <c r="AB88" s="196">
        <v>0</v>
      </c>
      <c r="AC88" s="196">
        <v>1.56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11.68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9.99</v>
      </c>
      <c r="AS88" s="196">
        <v>16.690000000000001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1.79</v>
      </c>
      <c r="L89" s="196">
        <v>472.5</v>
      </c>
      <c r="M89" s="196">
        <v>1.01</v>
      </c>
      <c r="N89" s="196">
        <v>1.3</v>
      </c>
      <c r="O89" s="196">
        <v>0</v>
      </c>
      <c r="P89" s="196">
        <v>1.36</v>
      </c>
      <c r="Q89" s="196">
        <v>2.2799999999999998</v>
      </c>
      <c r="R89" s="196">
        <v>0.22</v>
      </c>
      <c r="S89" s="196">
        <v>5.21</v>
      </c>
      <c r="T89" s="196">
        <v>0</v>
      </c>
      <c r="U89" s="196">
        <v>0.92</v>
      </c>
      <c r="V89" s="196">
        <v>0.23</v>
      </c>
      <c r="W89" s="196">
        <v>0.5</v>
      </c>
      <c r="X89" s="196">
        <v>1.08</v>
      </c>
      <c r="Y89" s="196">
        <v>0</v>
      </c>
      <c r="Z89" s="196">
        <v>2.79</v>
      </c>
      <c r="AA89" s="196">
        <v>19.96</v>
      </c>
      <c r="AB89" s="196">
        <v>0</v>
      </c>
      <c r="AC89" s="196">
        <v>1.25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11.68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9.99</v>
      </c>
      <c r="AS89" s="196">
        <v>16.73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1.79</v>
      </c>
      <c r="L90" s="196">
        <v>472.5</v>
      </c>
      <c r="M90" s="196">
        <v>1.01</v>
      </c>
      <c r="N90" s="196">
        <v>1.3</v>
      </c>
      <c r="O90" s="196">
        <v>0</v>
      </c>
      <c r="P90" s="196">
        <v>1.36</v>
      </c>
      <c r="Q90" s="196">
        <v>2.2799999999999998</v>
      </c>
      <c r="R90" s="196">
        <v>0.22</v>
      </c>
      <c r="S90" s="196">
        <v>5.21</v>
      </c>
      <c r="T90" s="196">
        <v>0</v>
      </c>
      <c r="U90" s="196">
        <v>0.92</v>
      </c>
      <c r="V90" s="196">
        <v>0.23</v>
      </c>
      <c r="W90" s="196">
        <v>0.5</v>
      </c>
      <c r="X90" s="196">
        <v>1.08</v>
      </c>
      <c r="Y90" s="196">
        <v>0</v>
      </c>
      <c r="Z90" s="196">
        <v>2.79</v>
      </c>
      <c r="AA90" s="196">
        <v>19.96</v>
      </c>
      <c r="AB90" s="196">
        <v>0</v>
      </c>
      <c r="AC90" s="196">
        <v>1.25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11.68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9.99</v>
      </c>
      <c r="AS90" s="196">
        <v>16.73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1.79</v>
      </c>
      <c r="L91" s="196">
        <v>472.5</v>
      </c>
      <c r="M91" s="196">
        <v>1.01</v>
      </c>
      <c r="N91" s="196">
        <v>1.3</v>
      </c>
      <c r="O91" s="196">
        <v>0</v>
      </c>
      <c r="P91" s="196">
        <v>1.36</v>
      </c>
      <c r="Q91" s="196">
        <v>2.2799999999999998</v>
      </c>
      <c r="R91" s="196">
        <v>0.4</v>
      </c>
      <c r="S91" s="196">
        <v>5.21</v>
      </c>
      <c r="T91" s="196">
        <v>0</v>
      </c>
      <c r="U91" s="196">
        <v>0.92</v>
      </c>
      <c r="V91" s="196">
        <v>4.43</v>
      </c>
      <c r="W91" s="196">
        <v>0.5</v>
      </c>
      <c r="X91" s="196">
        <v>1.08</v>
      </c>
      <c r="Y91" s="196">
        <v>0</v>
      </c>
      <c r="Z91" s="196">
        <v>2.79</v>
      </c>
      <c r="AA91" s="196">
        <v>19.96</v>
      </c>
      <c r="AB91" s="196">
        <v>0</v>
      </c>
      <c r="AC91" s="196">
        <v>1.25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9.99</v>
      </c>
      <c r="AS91" s="196">
        <v>16.73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1.76</v>
      </c>
      <c r="L92" s="196">
        <v>472.5</v>
      </c>
      <c r="M92" s="196">
        <v>1.01</v>
      </c>
      <c r="N92" s="196">
        <v>1.3</v>
      </c>
      <c r="O92" s="196">
        <v>0</v>
      </c>
      <c r="P92" s="196">
        <v>1.36</v>
      </c>
      <c r="Q92" s="196">
        <v>2.2799999999999998</v>
      </c>
      <c r="R92" s="196">
        <v>0.4</v>
      </c>
      <c r="S92" s="196">
        <v>5.21</v>
      </c>
      <c r="T92" s="196">
        <v>0</v>
      </c>
      <c r="U92" s="196">
        <v>0.92</v>
      </c>
      <c r="V92" s="196">
        <v>4.43</v>
      </c>
      <c r="W92" s="196">
        <v>0.5</v>
      </c>
      <c r="X92" s="196">
        <v>1.08</v>
      </c>
      <c r="Y92" s="196">
        <v>0</v>
      </c>
      <c r="Z92" s="196">
        <v>29.48</v>
      </c>
      <c r="AA92" s="196">
        <v>19.96</v>
      </c>
      <c r="AB92" s="196">
        <v>0</v>
      </c>
      <c r="AC92" s="196">
        <v>1.25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9.99</v>
      </c>
      <c r="AS92" s="196">
        <v>16.73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1.68</v>
      </c>
      <c r="L93" s="196">
        <v>472.5</v>
      </c>
      <c r="M93" s="196">
        <v>1.01</v>
      </c>
      <c r="N93" s="196">
        <v>1.3</v>
      </c>
      <c r="O93" s="196">
        <v>0</v>
      </c>
      <c r="P93" s="196">
        <v>1.36</v>
      </c>
      <c r="Q93" s="196">
        <v>2.2799999999999998</v>
      </c>
      <c r="R93" s="196">
        <v>0.4</v>
      </c>
      <c r="S93" s="196">
        <v>5.21</v>
      </c>
      <c r="T93" s="196">
        <v>0</v>
      </c>
      <c r="U93" s="196">
        <v>0.92</v>
      </c>
      <c r="V93" s="196">
        <v>2.71</v>
      </c>
      <c r="W93" s="196">
        <v>0.5</v>
      </c>
      <c r="X93" s="196">
        <v>1.08</v>
      </c>
      <c r="Y93" s="196">
        <v>0</v>
      </c>
      <c r="Z93" s="196">
        <v>43.95</v>
      </c>
      <c r="AA93" s="196">
        <v>19.96</v>
      </c>
      <c r="AB93" s="196">
        <v>0</v>
      </c>
      <c r="AC93" s="196">
        <v>1.25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9.99</v>
      </c>
      <c r="AS93" s="196">
        <v>16.73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1.79</v>
      </c>
      <c r="L94" s="196">
        <v>472.5</v>
      </c>
      <c r="M94" s="196">
        <v>1.01</v>
      </c>
      <c r="N94" s="196">
        <v>1.3</v>
      </c>
      <c r="O94" s="196">
        <v>0</v>
      </c>
      <c r="P94" s="196">
        <v>1.36</v>
      </c>
      <c r="Q94" s="196">
        <v>2.2799999999999998</v>
      </c>
      <c r="R94" s="196">
        <v>0.4</v>
      </c>
      <c r="S94" s="196">
        <v>5.21</v>
      </c>
      <c r="T94" s="196">
        <v>0</v>
      </c>
      <c r="U94" s="196">
        <v>0.92</v>
      </c>
      <c r="V94" s="196">
        <v>2.71</v>
      </c>
      <c r="W94" s="196">
        <v>0.5</v>
      </c>
      <c r="X94" s="196">
        <v>1.08</v>
      </c>
      <c r="Y94" s="196">
        <v>0</v>
      </c>
      <c r="Z94" s="196">
        <v>53.59</v>
      </c>
      <c r="AA94" s="196">
        <v>19.96</v>
      </c>
      <c r="AB94" s="196">
        <v>0</v>
      </c>
      <c r="AC94" s="196">
        <v>1.25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9.99</v>
      </c>
      <c r="AS94" s="196">
        <v>16.73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1.79</v>
      </c>
      <c r="L95" s="196">
        <v>472.5</v>
      </c>
      <c r="M95" s="196">
        <v>1.01</v>
      </c>
      <c r="N95" s="196">
        <v>1.3</v>
      </c>
      <c r="O95" s="196">
        <v>0</v>
      </c>
      <c r="P95" s="196">
        <v>1.36</v>
      </c>
      <c r="Q95" s="196">
        <v>2.2799999999999998</v>
      </c>
      <c r="R95" s="196">
        <v>0.4</v>
      </c>
      <c r="S95" s="196">
        <v>5.21</v>
      </c>
      <c r="T95" s="196">
        <v>0</v>
      </c>
      <c r="U95" s="196">
        <v>0.92</v>
      </c>
      <c r="V95" s="196">
        <v>2.71</v>
      </c>
      <c r="W95" s="196">
        <v>0.5</v>
      </c>
      <c r="X95" s="196">
        <v>15.71</v>
      </c>
      <c r="Y95" s="196">
        <v>0</v>
      </c>
      <c r="Z95" s="196">
        <v>53.59</v>
      </c>
      <c r="AA95" s="196">
        <v>19.96</v>
      </c>
      <c r="AB95" s="196">
        <v>0</v>
      </c>
      <c r="AC95" s="196">
        <v>1.25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9.99</v>
      </c>
      <c r="AS95" s="196">
        <v>16.73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1.79</v>
      </c>
      <c r="L96" s="196">
        <v>472.5</v>
      </c>
      <c r="M96" s="196">
        <v>1.01</v>
      </c>
      <c r="N96" s="196">
        <v>1.3</v>
      </c>
      <c r="O96" s="196">
        <v>0</v>
      </c>
      <c r="P96" s="196">
        <v>1.36</v>
      </c>
      <c r="Q96" s="196">
        <v>2.2799999999999998</v>
      </c>
      <c r="R96" s="196">
        <v>0.4</v>
      </c>
      <c r="S96" s="196">
        <v>5.21</v>
      </c>
      <c r="T96" s="196">
        <v>0</v>
      </c>
      <c r="U96" s="196">
        <v>0.92</v>
      </c>
      <c r="V96" s="196">
        <v>2.71</v>
      </c>
      <c r="W96" s="196">
        <v>9.06</v>
      </c>
      <c r="X96" s="196">
        <v>17.489999999999998</v>
      </c>
      <c r="Y96" s="196">
        <v>0</v>
      </c>
      <c r="Z96" s="196">
        <v>53.59</v>
      </c>
      <c r="AA96" s="196">
        <v>19.96</v>
      </c>
      <c r="AB96" s="196">
        <v>0</v>
      </c>
      <c r="AC96" s="196">
        <v>1.25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9.99</v>
      </c>
      <c r="AS96" s="196">
        <v>16.73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1.79</v>
      </c>
      <c r="L97" s="196">
        <v>472.5</v>
      </c>
      <c r="M97" s="196">
        <v>1.01</v>
      </c>
      <c r="N97" s="196">
        <v>1.3</v>
      </c>
      <c r="O97" s="196">
        <v>0</v>
      </c>
      <c r="P97" s="196">
        <v>1.36</v>
      </c>
      <c r="Q97" s="196">
        <v>2.2799999999999998</v>
      </c>
      <c r="R97" s="196">
        <v>0.4</v>
      </c>
      <c r="S97" s="196">
        <v>5.21</v>
      </c>
      <c r="T97" s="196">
        <v>0</v>
      </c>
      <c r="U97" s="196">
        <v>0.92</v>
      </c>
      <c r="V97" s="196">
        <v>5.05</v>
      </c>
      <c r="W97" s="196">
        <v>9.06</v>
      </c>
      <c r="X97" s="196">
        <v>17.489999999999998</v>
      </c>
      <c r="Y97" s="196">
        <v>0</v>
      </c>
      <c r="Z97" s="196">
        <v>53.59</v>
      </c>
      <c r="AA97" s="196">
        <v>19.96</v>
      </c>
      <c r="AB97" s="196">
        <v>0</v>
      </c>
      <c r="AC97" s="196">
        <v>1.25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9.99</v>
      </c>
      <c r="AS97" s="196">
        <v>16.73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1.79</v>
      </c>
      <c r="L98" s="196">
        <v>472.5</v>
      </c>
      <c r="M98" s="196">
        <v>1.01</v>
      </c>
      <c r="N98" s="196">
        <v>1.3</v>
      </c>
      <c r="O98" s="196">
        <v>0</v>
      </c>
      <c r="P98" s="196">
        <v>1.36</v>
      </c>
      <c r="Q98" s="196">
        <v>2.2799999999999998</v>
      </c>
      <c r="R98" s="196">
        <v>0.4</v>
      </c>
      <c r="S98" s="196">
        <v>5.21</v>
      </c>
      <c r="T98" s="196">
        <v>0</v>
      </c>
      <c r="U98" s="196">
        <v>0.92</v>
      </c>
      <c r="V98" s="196">
        <v>5.05</v>
      </c>
      <c r="W98" s="196">
        <v>9.06</v>
      </c>
      <c r="X98" s="196">
        <v>19.23</v>
      </c>
      <c r="Y98" s="196">
        <v>0</v>
      </c>
      <c r="Z98" s="196">
        <v>53.59</v>
      </c>
      <c r="AA98" s="196">
        <v>19.96</v>
      </c>
      <c r="AB98" s="196">
        <v>0</v>
      </c>
      <c r="AC98" s="196">
        <v>1.25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9.99</v>
      </c>
      <c r="AS98" s="196">
        <v>16.73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2.6522500000000043E-2</v>
      </c>
      <c r="L99">
        <f t="shared" si="0"/>
        <v>10.338055000000001</v>
      </c>
      <c r="M99">
        <f t="shared" si="0"/>
        <v>2.3997500000000029E-2</v>
      </c>
      <c r="N99">
        <f t="shared" si="0"/>
        <v>3.1032499999999952E-2</v>
      </c>
      <c r="O99">
        <f t="shared" si="0"/>
        <v>0</v>
      </c>
      <c r="P99">
        <f t="shared" si="0"/>
        <v>3.2639999999999995E-2</v>
      </c>
      <c r="Q99">
        <f t="shared" si="0"/>
        <v>5.1467499999999958E-2</v>
      </c>
      <c r="R99">
        <f t="shared" si="0"/>
        <v>5.0452499999999983E-2</v>
      </c>
      <c r="S99">
        <f t="shared" si="0"/>
        <v>5.7392499999999916E-2</v>
      </c>
      <c r="T99">
        <f t="shared" si="0"/>
        <v>0</v>
      </c>
      <c r="U99">
        <f t="shared" si="0"/>
        <v>2.2080000000000034E-2</v>
      </c>
      <c r="V99">
        <f t="shared" si="0"/>
        <v>3.8760000000000093E-2</v>
      </c>
      <c r="W99">
        <f t="shared" si="0"/>
        <v>5.0217500000000047E-2</v>
      </c>
      <c r="X99">
        <f t="shared" si="0"/>
        <v>0.21634500000000029</v>
      </c>
      <c r="Y99">
        <f t="shared" si="0"/>
        <v>0</v>
      </c>
      <c r="Z99">
        <f t="shared" si="0"/>
        <v>0.44602999999999937</v>
      </c>
      <c r="AA99">
        <f t="shared" si="0"/>
        <v>0.19418500000000019</v>
      </c>
      <c r="AB99">
        <f t="shared" si="0"/>
        <v>0</v>
      </c>
      <c r="AC99">
        <f t="shared" si="0"/>
        <v>5.4215000000000027E-2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0.18432999999999977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0.2359999999999999</v>
      </c>
      <c r="AS99">
        <f t="shared" si="0"/>
        <v>0.39982999999999969</v>
      </c>
      <c r="AT99">
        <f t="shared" si="0"/>
        <v>0.67775999999999881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-17</v>
      </c>
      <c r="G27" s="82">
        <v>-17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17</v>
      </c>
      <c r="AF27" s="82">
        <v>0</v>
      </c>
      <c r="AG27" s="82">
        <v>0</v>
      </c>
      <c r="AH27" s="82">
        <v>0</v>
      </c>
      <c r="AI27" s="82">
        <v>17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17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-17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170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170</v>
      </c>
      <c r="DF27" s="81">
        <f t="shared" si="31"/>
        <v>17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-17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4.2500000000000003E-3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-4.2500000000000003E-3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4.2500000000000003E-3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4.2500000000000003E-3</v>
      </c>
      <c r="DE99" s="86"/>
      <c r="DF99" s="81">
        <f t="shared" si="59"/>
        <v>4.2500000000000003E-3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-4.2500000000000003E-3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477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482</v>
      </c>
      <c r="H1" s="168" t="s">
        <v>478</v>
      </c>
      <c r="I1" s="234" t="s">
        <v>325</v>
      </c>
      <c r="J1" s="235"/>
      <c r="K1" s="235"/>
      <c r="L1" s="235"/>
      <c r="M1" s="236"/>
      <c r="N1" s="235" t="s">
        <v>479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483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341.56456300000002</v>
      </c>
      <c r="C3" s="175">
        <f ca="1">$B3*C$1/100</f>
        <v>254.80716399799999</v>
      </c>
      <c r="D3" s="176">
        <f t="shared" ref="D3:F18" ca="1" si="0">$B3*D$1/100</f>
        <v>82.077964488900022</v>
      </c>
      <c r="E3" s="176">
        <f t="shared" ca="1" si="0"/>
        <v>4.6794345131000004</v>
      </c>
      <c r="F3" s="177">
        <f t="shared" ca="1" si="0"/>
        <v>0</v>
      </c>
      <c r="G3" s="174">
        <f t="shared" ref="G3:G66" ca="1" si="1">INDIRECT("ISGS_exbus!" &amp; $V$3 &amp; X3)</f>
        <v>182</v>
      </c>
      <c r="H3" s="174">
        <f t="shared" ref="H3:H66" ca="1" si="2">INDIRECT("ISGS_Delhi_pp!" &amp; $V$3 &amp; X3)</f>
        <v>175.46619999999999</v>
      </c>
      <c r="I3" s="178">
        <f ca="1">INDIRECT("BRPL_EOD!" &amp; $V$3 &amp; X3)</f>
        <v>134.97999999999999</v>
      </c>
      <c r="J3" s="176">
        <f ca="1">INDIRECT("BYPL_EOD!" &amp; $V$3 &amp; X3)</f>
        <v>38.56</v>
      </c>
      <c r="K3" s="176">
        <f ca="1">INDIRECT("TPDDL_EOD!" &amp; $V$3 &amp; X3)</f>
        <v>1.93</v>
      </c>
      <c r="L3" s="176">
        <f ca="1">INDIRECT("NDMC_EOD!" &amp; $V$3 &amp; X3)</f>
        <v>0</v>
      </c>
      <c r="M3" s="177">
        <f ca="1">SUM(I3:L3)</f>
        <v>175.47</v>
      </c>
      <c r="N3" s="175">
        <f ca="1">INDIRECT("BRPL_ISGS_exbus!" &amp; $V$3 &amp; X3)</f>
        <v>140.00319142873425</v>
      </c>
      <c r="O3" s="176">
        <f ca="1">INDIRECT("BYPL_ISGS_exbus!" &amp; $V$3 &amp; X3)</f>
        <v>39.994984897703326</v>
      </c>
      <c r="P3" s="176">
        <f ca="1">INDIRECT("TPDDL_ISGS_exbus!" &amp; $V$3 &amp; X3)</f>
        <v>2.0018236735624328</v>
      </c>
      <c r="Q3" s="176">
        <f ca="1">INDIRECT("NDMC_ISGS_exbus!" &amp; $V$3 &amp; X3)</f>
        <v>0</v>
      </c>
      <c r="R3" s="177">
        <f ca="1">SUM(N3:Q3)</f>
        <v>182</v>
      </c>
      <c r="U3" s="172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341.56456300000002</v>
      </c>
      <c r="C4" s="179">
        <f t="shared" ref="C4:F35" ca="1" si="4">$B4*C$1/100</f>
        <v>254.80716399799999</v>
      </c>
      <c r="D4" s="180">
        <f t="shared" ca="1" si="0"/>
        <v>82.077964488900022</v>
      </c>
      <c r="E4" s="180">
        <f t="shared" ca="1" si="0"/>
        <v>4.6794345131000004</v>
      </c>
      <c r="F4" s="181">
        <f t="shared" ca="1" si="0"/>
        <v>0</v>
      </c>
      <c r="G4" s="182">
        <f t="shared" ca="1" si="1"/>
        <v>182</v>
      </c>
      <c r="H4" s="182">
        <f t="shared" ca="1" si="2"/>
        <v>175.46619999999999</v>
      </c>
      <c r="I4" s="183">
        <f t="shared" ref="I4:I67" ca="1" si="5">INDIRECT("BRPL_EOD!" &amp; $V$3 &amp; X4)</f>
        <v>134.97999999999999</v>
      </c>
      <c r="J4" s="180">
        <f t="shared" ref="J4:J67" ca="1" si="6">INDIRECT("BYPL_EOD!" &amp; $V$3 &amp; X4)</f>
        <v>38.56</v>
      </c>
      <c r="K4" s="180">
        <f t="shared" ref="K4:K67" ca="1" si="7">INDIRECT("TPDDL_EOD!" &amp; $V$3 &amp; X4)</f>
        <v>1.93</v>
      </c>
      <c r="L4" s="180">
        <f t="shared" ref="L4:L67" ca="1" si="8">INDIRECT("NDMC_EOD!" &amp; $V$3 &amp; X4)</f>
        <v>0</v>
      </c>
      <c r="M4" s="181">
        <f t="shared" ref="M4:M67" ca="1" si="9">SUM(I4:L4)</f>
        <v>175.47</v>
      </c>
      <c r="N4" s="179">
        <f t="shared" ref="N4:N67" ca="1" si="10">INDIRECT("BRPL_ISGS_exbus!" &amp; $V$3 &amp; X4)</f>
        <v>140.00319142873425</v>
      </c>
      <c r="O4" s="180">
        <f t="shared" ref="O4:O67" ca="1" si="11">INDIRECT("BYPL_ISGS_exbus!" &amp; $V$3 &amp; X4)</f>
        <v>39.994984897703326</v>
      </c>
      <c r="P4" s="180">
        <f t="shared" ref="P4:P67" ca="1" si="12">INDIRECT("TPDDL_ISGS_exbus!" &amp; $V$3 &amp; X4)</f>
        <v>2.0018236735624328</v>
      </c>
      <c r="Q4" s="180">
        <f t="shared" ref="Q4:Q67" ca="1" si="13">INDIRECT("NDMC_ISGS_exbus!" &amp; $V$3 &amp; X4)</f>
        <v>0</v>
      </c>
      <c r="R4" s="181">
        <f t="shared" ref="R4:R67" ca="1" si="14">SUM(N4:Q4)</f>
        <v>182</v>
      </c>
      <c r="W4" s="46"/>
      <c r="X4" s="46">
        <v>4</v>
      </c>
    </row>
    <row r="5" spans="1:24">
      <c r="A5" s="61" t="s">
        <v>47</v>
      </c>
      <c r="B5" s="174">
        <f t="shared" ca="1" si="3"/>
        <v>341.56456300000002</v>
      </c>
      <c r="C5" s="179">
        <f t="shared" ca="1" si="4"/>
        <v>254.80716399799999</v>
      </c>
      <c r="D5" s="180">
        <f t="shared" ca="1" si="0"/>
        <v>82.077964488900022</v>
      </c>
      <c r="E5" s="180">
        <f t="shared" ca="1" si="0"/>
        <v>4.6794345131000004</v>
      </c>
      <c r="F5" s="181">
        <f t="shared" ca="1" si="0"/>
        <v>0</v>
      </c>
      <c r="G5" s="182">
        <f t="shared" ca="1" si="1"/>
        <v>182</v>
      </c>
      <c r="H5" s="182">
        <f t="shared" ca="1" si="2"/>
        <v>175.46619999999999</v>
      </c>
      <c r="I5" s="183">
        <f t="shared" ca="1" si="5"/>
        <v>134.97999999999999</v>
      </c>
      <c r="J5" s="180">
        <f t="shared" ca="1" si="6"/>
        <v>38.56</v>
      </c>
      <c r="K5" s="180">
        <f t="shared" ca="1" si="7"/>
        <v>1.93</v>
      </c>
      <c r="L5" s="180">
        <f t="shared" ca="1" si="8"/>
        <v>0</v>
      </c>
      <c r="M5" s="181">
        <f t="shared" ca="1" si="9"/>
        <v>175.47</v>
      </c>
      <c r="N5" s="179">
        <f t="shared" ca="1" si="10"/>
        <v>140.00319142873425</v>
      </c>
      <c r="O5" s="180">
        <f t="shared" ca="1" si="11"/>
        <v>39.994984897703326</v>
      </c>
      <c r="P5" s="180">
        <f t="shared" ca="1" si="12"/>
        <v>2.0018236735624328</v>
      </c>
      <c r="Q5" s="180">
        <f t="shared" ca="1" si="13"/>
        <v>0</v>
      </c>
      <c r="R5" s="181">
        <f t="shared" ca="1" si="14"/>
        <v>182</v>
      </c>
      <c r="V5" s="46" t="s">
        <v>484</v>
      </c>
      <c r="W5" s="46"/>
      <c r="X5" s="46">
        <v>5</v>
      </c>
    </row>
    <row r="6" spans="1:24">
      <c r="A6" s="61" t="s">
        <v>48</v>
      </c>
      <c r="B6" s="174">
        <f t="shared" ca="1" si="3"/>
        <v>341.56456300000002</v>
      </c>
      <c r="C6" s="179">
        <f t="shared" ca="1" si="4"/>
        <v>254.80716399799999</v>
      </c>
      <c r="D6" s="180">
        <f t="shared" ca="1" si="0"/>
        <v>82.077964488900022</v>
      </c>
      <c r="E6" s="180">
        <f t="shared" ca="1" si="0"/>
        <v>4.6794345131000004</v>
      </c>
      <c r="F6" s="181">
        <f t="shared" ca="1" si="0"/>
        <v>0</v>
      </c>
      <c r="G6" s="182">
        <f t="shared" ca="1" si="1"/>
        <v>182</v>
      </c>
      <c r="H6" s="182">
        <f t="shared" ca="1" si="2"/>
        <v>175.46619999999999</v>
      </c>
      <c r="I6" s="183">
        <f t="shared" ca="1" si="5"/>
        <v>134.97999999999999</v>
      </c>
      <c r="J6" s="180">
        <f t="shared" ca="1" si="6"/>
        <v>38.56</v>
      </c>
      <c r="K6" s="180">
        <f t="shared" ca="1" si="7"/>
        <v>1.93</v>
      </c>
      <c r="L6" s="180">
        <f t="shared" ca="1" si="8"/>
        <v>0</v>
      </c>
      <c r="M6" s="181">
        <f t="shared" ca="1" si="9"/>
        <v>175.47</v>
      </c>
      <c r="N6" s="179">
        <f t="shared" ca="1" si="10"/>
        <v>140.00319142873425</v>
      </c>
      <c r="O6" s="180">
        <f t="shared" ca="1" si="11"/>
        <v>39.994984897703326</v>
      </c>
      <c r="P6" s="180">
        <f t="shared" ca="1" si="12"/>
        <v>2.0018236735624328</v>
      </c>
      <c r="Q6" s="180">
        <f t="shared" ca="1" si="13"/>
        <v>0</v>
      </c>
      <c r="R6" s="181">
        <f t="shared" ca="1" si="14"/>
        <v>182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341.56456300000002</v>
      </c>
      <c r="C7" s="179">
        <f t="shared" ca="1" si="4"/>
        <v>254.80716399799999</v>
      </c>
      <c r="D7" s="180">
        <f t="shared" ca="1" si="0"/>
        <v>82.077964488900022</v>
      </c>
      <c r="E7" s="180">
        <f t="shared" ca="1" si="0"/>
        <v>4.6794345131000004</v>
      </c>
      <c r="F7" s="181">
        <f t="shared" ca="1" si="0"/>
        <v>0</v>
      </c>
      <c r="G7" s="182">
        <f t="shared" ca="1" si="1"/>
        <v>182</v>
      </c>
      <c r="H7" s="182">
        <f t="shared" ca="1" si="2"/>
        <v>175.46619999999999</v>
      </c>
      <c r="I7" s="183">
        <f t="shared" ca="1" si="5"/>
        <v>134.97999999999999</v>
      </c>
      <c r="J7" s="180">
        <f t="shared" ca="1" si="6"/>
        <v>38.56</v>
      </c>
      <c r="K7" s="180">
        <f t="shared" ca="1" si="7"/>
        <v>1.93</v>
      </c>
      <c r="L7" s="180">
        <f t="shared" ca="1" si="8"/>
        <v>0</v>
      </c>
      <c r="M7" s="181">
        <f t="shared" ca="1" si="9"/>
        <v>175.47</v>
      </c>
      <c r="N7" s="179">
        <f t="shared" ca="1" si="10"/>
        <v>140.00319142873425</v>
      </c>
      <c r="O7" s="180">
        <f t="shared" ca="1" si="11"/>
        <v>39.994984897703326</v>
      </c>
      <c r="P7" s="180">
        <f t="shared" ca="1" si="12"/>
        <v>2.0018236735624328</v>
      </c>
      <c r="Q7" s="180">
        <f t="shared" ca="1" si="13"/>
        <v>0</v>
      </c>
      <c r="R7" s="181">
        <f t="shared" ca="1" si="14"/>
        <v>182</v>
      </c>
      <c r="W7" s="46"/>
      <c r="X7" s="46">
        <v>7</v>
      </c>
    </row>
    <row r="8" spans="1:24">
      <c r="A8" s="61" t="s">
        <v>50</v>
      </c>
      <c r="B8" s="174">
        <f t="shared" ca="1" si="3"/>
        <v>341.56456300000002</v>
      </c>
      <c r="C8" s="179">
        <f t="shared" ca="1" si="4"/>
        <v>254.80716399799999</v>
      </c>
      <c r="D8" s="180">
        <f t="shared" ca="1" si="0"/>
        <v>82.077964488900022</v>
      </c>
      <c r="E8" s="180">
        <f t="shared" ca="1" si="0"/>
        <v>4.6794345131000004</v>
      </c>
      <c r="F8" s="181">
        <f t="shared" ca="1" si="0"/>
        <v>0</v>
      </c>
      <c r="G8" s="182">
        <f t="shared" ca="1" si="1"/>
        <v>182</v>
      </c>
      <c r="H8" s="182">
        <f t="shared" ca="1" si="2"/>
        <v>175.46619999999999</v>
      </c>
      <c r="I8" s="183">
        <f t="shared" ca="1" si="5"/>
        <v>134.97999999999999</v>
      </c>
      <c r="J8" s="180">
        <f t="shared" ca="1" si="6"/>
        <v>38.56</v>
      </c>
      <c r="K8" s="180">
        <f t="shared" ca="1" si="7"/>
        <v>1.93</v>
      </c>
      <c r="L8" s="180">
        <f t="shared" ca="1" si="8"/>
        <v>0</v>
      </c>
      <c r="M8" s="181">
        <f t="shared" ca="1" si="9"/>
        <v>175.47</v>
      </c>
      <c r="N8" s="179">
        <f t="shared" ca="1" si="10"/>
        <v>140.00319142873425</v>
      </c>
      <c r="O8" s="180">
        <f t="shared" ca="1" si="11"/>
        <v>39.994984897703326</v>
      </c>
      <c r="P8" s="180">
        <f t="shared" ca="1" si="12"/>
        <v>2.0018236735624328</v>
      </c>
      <c r="Q8" s="180">
        <f t="shared" ca="1" si="13"/>
        <v>0</v>
      </c>
      <c r="R8" s="181">
        <f t="shared" ca="1" si="14"/>
        <v>182</v>
      </c>
      <c r="W8" s="46"/>
      <c r="X8" s="46">
        <v>8</v>
      </c>
    </row>
    <row r="9" spans="1:24">
      <c r="A9" s="61" t="s">
        <v>51</v>
      </c>
      <c r="B9" s="174">
        <f t="shared" ca="1" si="3"/>
        <v>341.56456300000002</v>
      </c>
      <c r="C9" s="179">
        <f t="shared" ca="1" si="4"/>
        <v>254.80716399799999</v>
      </c>
      <c r="D9" s="180">
        <f t="shared" ca="1" si="0"/>
        <v>82.077964488900022</v>
      </c>
      <c r="E9" s="180">
        <f t="shared" ca="1" si="0"/>
        <v>4.6794345131000004</v>
      </c>
      <c r="F9" s="181">
        <f t="shared" ca="1" si="0"/>
        <v>0</v>
      </c>
      <c r="G9" s="182">
        <f t="shared" ca="1" si="1"/>
        <v>182</v>
      </c>
      <c r="H9" s="182">
        <f t="shared" ca="1" si="2"/>
        <v>175.46619999999999</v>
      </c>
      <c r="I9" s="183">
        <f t="shared" ca="1" si="5"/>
        <v>134.97999999999999</v>
      </c>
      <c r="J9" s="180">
        <f t="shared" ca="1" si="6"/>
        <v>38.56</v>
      </c>
      <c r="K9" s="180">
        <f t="shared" ca="1" si="7"/>
        <v>1.93</v>
      </c>
      <c r="L9" s="180">
        <f t="shared" ca="1" si="8"/>
        <v>0</v>
      </c>
      <c r="M9" s="181">
        <f t="shared" ca="1" si="9"/>
        <v>175.47</v>
      </c>
      <c r="N9" s="179">
        <f t="shared" ca="1" si="10"/>
        <v>140.00319142873425</v>
      </c>
      <c r="O9" s="180">
        <f t="shared" ca="1" si="11"/>
        <v>39.994984897703326</v>
      </c>
      <c r="P9" s="180">
        <f t="shared" ca="1" si="12"/>
        <v>2.0018236735624328</v>
      </c>
      <c r="Q9" s="180">
        <f t="shared" ca="1" si="13"/>
        <v>0</v>
      </c>
      <c r="R9" s="181">
        <f t="shared" ca="1" si="14"/>
        <v>182</v>
      </c>
      <c r="W9" s="46"/>
      <c r="X9" s="46">
        <v>9</v>
      </c>
    </row>
    <row r="10" spans="1:24">
      <c r="A10" s="61" t="s">
        <v>52</v>
      </c>
      <c r="B10" s="174">
        <f t="shared" ca="1" si="3"/>
        <v>341.56456300000002</v>
      </c>
      <c r="C10" s="179">
        <f t="shared" ca="1" si="4"/>
        <v>254.80716399799999</v>
      </c>
      <c r="D10" s="180">
        <f t="shared" ca="1" si="0"/>
        <v>82.077964488900022</v>
      </c>
      <c r="E10" s="180">
        <f t="shared" ca="1" si="0"/>
        <v>4.6794345131000004</v>
      </c>
      <c r="F10" s="181">
        <f t="shared" ca="1" si="0"/>
        <v>0</v>
      </c>
      <c r="G10" s="182">
        <f t="shared" ca="1" si="1"/>
        <v>182</v>
      </c>
      <c r="H10" s="182">
        <f t="shared" ca="1" si="2"/>
        <v>175.46619999999999</v>
      </c>
      <c r="I10" s="183">
        <f t="shared" ca="1" si="5"/>
        <v>134.97999999999999</v>
      </c>
      <c r="J10" s="180">
        <f t="shared" ca="1" si="6"/>
        <v>38.56</v>
      </c>
      <c r="K10" s="180">
        <f t="shared" ca="1" si="7"/>
        <v>1.93</v>
      </c>
      <c r="L10" s="180">
        <f t="shared" ca="1" si="8"/>
        <v>0</v>
      </c>
      <c r="M10" s="181">
        <f t="shared" ca="1" si="9"/>
        <v>175.47</v>
      </c>
      <c r="N10" s="179">
        <f t="shared" ca="1" si="10"/>
        <v>140.00319142873425</v>
      </c>
      <c r="O10" s="180">
        <f t="shared" ca="1" si="11"/>
        <v>39.994984897703326</v>
      </c>
      <c r="P10" s="180">
        <f t="shared" ca="1" si="12"/>
        <v>2.0018236735624328</v>
      </c>
      <c r="Q10" s="180">
        <f t="shared" ca="1" si="13"/>
        <v>0</v>
      </c>
      <c r="R10" s="181">
        <f t="shared" ca="1" si="14"/>
        <v>182</v>
      </c>
      <c r="W10" s="46"/>
      <c r="X10" s="46">
        <v>10</v>
      </c>
    </row>
    <row r="11" spans="1:24">
      <c r="A11" s="61" t="s">
        <v>53</v>
      </c>
      <c r="B11" s="174">
        <f t="shared" ca="1" si="3"/>
        <v>341.56456300000002</v>
      </c>
      <c r="C11" s="179">
        <f t="shared" ca="1" si="4"/>
        <v>254.80716399799999</v>
      </c>
      <c r="D11" s="180">
        <f t="shared" ca="1" si="0"/>
        <v>82.077964488900022</v>
      </c>
      <c r="E11" s="180">
        <f t="shared" ca="1" si="0"/>
        <v>4.6794345131000004</v>
      </c>
      <c r="F11" s="181">
        <f t="shared" ca="1" si="0"/>
        <v>0</v>
      </c>
      <c r="G11" s="182">
        <f t="shared" ca="1" si="1"/>
        <v>182</v>
      </c>
      <c r="H11" s="182">
        <f t="shared" ca="1" si="2"/>
        <v>175.46619999999999</v>
      </c>
      <c r="I11" s="183">
        <f t="shared" ca="1" si="5"/>
        <v>134.97999999999999</v>
      </c>
      <c r="J11" s="180">
        <f t="shared" ca="1" si="6"/>
        <v>38.56</v>
      </c>
      <c r="K11" s="180">
        <f t="shared" ca="1" si="7"/>
        <v>1.93</v>
      </c>
      <c r="L11" s="180">
        <f t="shared" ca="1" si="8"/>
        <v>0</v>
      </c>
      <c r="M11" s="181">
        <f t="shared" ca="1" si="9"/>
        <v>175.47</v>
      </c>
      <c r="N11" s="179">
        <f t="shared" ca="1" si="10"/>
        <v>140.00319142873425</v>
      </c>
      <c r="O11" s="180">
        <f t="shared" ca="1" si="11"/>
        <v>39.994984897703326</v>
      </c>
      <c r="P11" s="180">
        <f t="shared" ca="1" si="12"/>
        <v>2.0018236735624328</v>
      </c>
      <c r="Q11" s="180">
        <f t="shared" ca="1" si="13"/>
        <v>0</v>
      </c>
      <c r="R11" s="181">
        <f t="shared" ca="1" si="14"/>
        <v>182</v>
      </c>
      <c r="W11" s="46"/>
      <c r="X11" s="46">
        <v>11</v>
      </c>
    </row>
    <row r="12" spans="1:24">
      <c r="A12" s="61" t="s">
        <v>54</v>
      </c>
      <c r="B12" s="174">
        <f t="shared" ca="1" si="3"/>
        <v>341.56456300000002</v>
      </c>
      <c r="C12" s="179">
        <f t="shared" ca="1" si="4"/>
        <v>254.80716399799999</v>
      </c>
      <c r="D12" s="180">
        <f t="shared" ca="1" si="0"/>
        <v>82.077964488900022</v>
      </c>
      <c r="E12" s="180">
        <f t="shared" ca="1" si="0"/>
        <v>4.6794345131000004</v>
      </c>
      <c r="F12" s="181">
        <f t="shared" ca="1" si="0"/>
        <v>0</v>
      </c>
      <c r="G12" s="182">
        <f t="shared" ca="1" si="1"/>
        <v>182</v>
      </c>
      <c r="H12" s="182">
        <f t="shared" ca="1" si="2"/>
        <v>175.46619999999999</v>
      </c>
      <c r="I12" s="183">
        <f t="shared" ca="1" si="5"/>
        <v>134.97999999999999</v>
      </c>
      <c r="J12" s="180">
        <f t="shared" ca="1" si="6"/>
        <v>38.56</v>
      </c>
      <c r="K12" s="180">
        <f t="shared" ca="1" si="7"/>
        <v>1.93</v>
      </c>
      <c r="L12" s="180">
        <f t="shared" ca="1" si="8"/>
        <v>0</v>
      </c>
      <c r="M12" s="181">
        <f t="shared" ca="1" si="9"/>
        <v>175.47</v>
      </c>
      <c r="N12" s="179">
        <f t="shared" ca="1" si="10"/>
        <v>140.00319142873425</v>
      </c>
      <c r="O12" s="180">
        <f t="shared" ca="1" si="11"/>
        <v>39.994984897703326</v>
      </c>
      <c r="P12" s="180">
        <f t="shared" ca="1" si="12"/>
        <v>2.0018236735624328</v>
      </c>
      <c r="Q12" s="180">
        <f t="shared" ca="1" si="13"/>
        <v>0</v>
      </c>
      <c r="R12" s="181">
        <f t="shared" ca="1" si="14"/>
        <v>182</v>
      </c>
      <c r="W12" s="46"/>
      <c r="X12" s="46">
        <v>12</v>
      </c>
    </row>
    <row r="13" spans="1:24">
      <c r="A13" s="61" t="s">
        <v>55</v>
      </c>
      <c r="B13" s="174">
        <f t="shared" ca="1" si="3"/>
        <v>341.56456300000002</v>
      </c>
      <c r="C13" s="179">
        <f t="shared" ca="1" si="4"/>
        <v>254.80716399799999</v>
      </c>
      <c r="D13" s="180">
        <f t="shared" ca="1" si="0"/>
        <v>82.077964488900022</v>
      </c>
      <c r="E13" s="180">
        <f t="shared" ca="1" si="0"/>
        <v>4.6794345131000004</v>
      </c>
      <c r="F13" s="181">
        <f t="shared" ca="1" si="0"/>
        <v>0</v>
      </c>
      <c r="G13" s="182">
        <f t="shared" ca="1" si="1"/>
        <v>182</v>
      </c>
      <c r="H13" s="182">
        <f t="shared" ca="1" si="2"/>
        <v>175.46619999999999</v>
      </c>
      <c r="I13" s="183">
        <f t="shared" ca="1" si="5"/>
        <v>134.97999999999999</v>
      </c>
      <c r="J13" s="180">
        <f t="shared" ca="1" si="6"/>
        <v>38.56</v>
      </c>
      <c r="K13" s="180">
        <f t="shared" ca="1" si="7"/>
        <v>1.93</v>
      </c>
      <c r="L13" s="180">
        <f t="shared" ca="1" si="8"/>
        <v>0</v>
      </c>
      <c r="M13" s="181">
        <f t="shared" ca="1" si="9"/>
        <v>175.47</v>
      </c>
      <c r="N13" s="179">
        <f t="shared" ca="1" si="10"/>
        <v>140.00319142873425</v>
      </c>
      <c r="O13" s="180">
        <f t="shared" ca="1" si="11"/>
        <v>39.994984897703326</v>
      </c>
      <c r="P13" s="180">
        <f t="shared" ca="1" si="12"/>
        <v>2.0018236735624328</v>
      </c>
      <c r="Q13" s="180">
        <f t="shared" ca="1" si="13"/>
        <v>0</v>
      </c>
      <c r="R13" s="181">
        <f t="shared" ca="1" si="14"/>
        <v>182</v>
      </c>
      <c r="W13" s="46"/>
      <c r="X13" s="46">
        <v>13</v>
      </c>
    </row>
    <row r="14" spans="1:24">
      <c r="A14" s="61" t="s">
        <v>56</v>
      </c>
      <c r="B14" s="174">
        <f t="shared" ca="1" si="3"/>
        <v>341.56456300000002</v>
      </c>
      <c r="C14" s="179">
        <f t="shared" ca="1" si="4"/>
        <v>254.80716399799999</v>
      </c>
      <c r="D14" s="180">
        <f t="shared" ca="1" si="0"/>
        <v>82.077964488900022</v>
      </c>
      <c r="E14" s="180">
        <f t="shared" ca="1" si="0"/>
        <v>4.6794345131000004</v>
      </c>
      <c r="F14" s="181">
        <f t="shared" ca="1" si="0"/>
        <v>0</v>
      </c>
      <c r="G14" s="182">
        <f t="shared" ca="1" si="1"/>
        <v>182</v>
      </c>
      <c r="H14" s="182">
        <f t="shared" ca="1" si="2"/>
        <v>175.46619999999999</v>
      </c>
      <c r="I14" s="183">
        <f t="shared" ca="1" si="5"/>
        <v>134.97999999999999</v>
      </c>
      <c r="J14" s="180">
        <f t="shared" ca="1" si="6"/>
        <v>38.56</v>
      </c>
      <c r="K14" s="180">
        <f t="shared" ca="1" si="7"/>
        <v>1.93</v>
      </c>
      <c r="L14" s="180">
        <f t="shared" ca="1" si="8"/>
        <v>0</v>
      </c>
      <c r="M14" s="181">
        <f t="shared" ca="1" si="9"/>
        <v>175.47</v>
      </c>
      <c r="N14" s="179">
        <f t="shared" ca="1" si="10"/>
        <v>140.00319142873425</v>
      </c>
      <c r="O14" s="180">
        <f t="shared" ca="1" si="11"/>
        <v>39.994984897703326</v>
      </c>
      <c r="P14" s="180">
        <f t="shared" ca="1" si="12"/>
        <v>2.0018236735624328</v>
      </c>
      <c r="Q14" s="180">
        <f t="shared" ca="1" si="13"/>
        <v>0</v>
      </c>
      <c r="R14" s="181">
        <f t="shared" ca="1" si="14"/>
        <v>182</v>
      </c>
      <c r="W14" s="46"/>
      <c r="X14" s="46">
        <v>14</v>
      </c>
    </row>
    <row r="15" spans="1:24">
      <c r="A15" s="61" t="s">
        <v>57</v>
      </c>
      <c r="B15" s="174">
        <f t="shared" ca="1" si="3"/>
        <v>341.56456300000002</v>
      </c>
      <c r="C15" s="179">
        <f t="shared" ca="1" si="4"/>
        <v>254.80716399799999</v>
      </c>
      <c r="D15" s="180">
        <f t="shared" ca="1" si="0"/>
        <v>82.077964488900022</v>
      </c>
      <c r="E15" s="180">
        <f t="shared" ca="1" si="0"/>
        <v>4.6794345131000004</v>
      </c>
      <c r="F15" s="181">
        <f t="shared" ca="1" si="0"/>
        <v>0</v>
      </c>
      <c r="G15" s="182">
        <f t="shared" ca="1" si="1"/>
        <v>182</v>
      </c>
      <c r="H15" s="182">
        <f t="shared" ca="1" si="2"/>
        <v>175.46619999999999</v>
      </c>
      <c r="I15" s="183">
        <f t="shared" ca="1" si="5"/>
        <v>134.97999999999999</v>
      </c>
      <c r="J15" s="180">
        <f t="shared" ca="1" si="6"/>
        <v>38.56</v>
      </c>
      <c r="K15" s="180">
        <f t="shared" ca="1" si="7"/>
        <v>1.93</v>
      </c>
      <c r="L15" s="180">
        <f t="shared" ca="1" si="8"/>
        <v>0</v>
      </c>
      <c r="M15" s="181">
        <f t="shared" ca="1" si="9"/>
        <v>175.47</v>
      </c>
      <c r="N15" s="179">
        <f t="shared" ca="1" si="10"/>
        <v>140.00319142873425</v>
      </c>
      <c r="O15" s="180">
        <f t="shared" ca="1" si="11"/>
        <v>39.994984897703326</v>
      </c>
      <c r="P15" s="180">
        <f t="shared" ca="1" si="12"/>
        <v>2.0018236735624328</v>
      </c>
      <c r="Q15" s="180">
        <f t="shared" ca="1" si="13"/>
        <v>0</v>
      </c>
      <c r="R15" s="181">
        <f t="shared" ca="1" si="14"/>
        <v>182</v>
      </c>
      <c r="W15" s="46"/>
      <c r="X15" s="46">
        <v>15</v>
      </c>
    </row>
    <row r="16" spans="1:24">
      <c r="A16" s="61" t="s">
        <v>58</v>
      </c>
      <c r="B16" s="174">
        <f t="shared" ca="1" si="3"/>
        <v>341.56456300000002</v>
      </c>
      <c r="C16" s="179">
        <f t="shared" ca="1" si="4"/>
        <v>254.80716399799999</v>
      </c>
      <c r="D16" s="180">
        <f t="shared" ca="1" si="0"/>
        <v>82.077964488900022</v>
      </c>
      <c r="E16" s="180">
        <f t="shared" ca="1" si="0"/>
        <v>4.6794345131000004</v>
      </c>
      <c r="F16" s="181">
        <f t="shared" ca="1" si="0"/>
        <v>0</v>
      </c>
      <c r="G16" s="182">
        <f t="shared" ca="1" si="1"/>
        <v>182</v>
      </c>
      <c r="H16" s="182">
        <f t="shared" ca="1" si="2"/>
        <v>175.46619999999999</v>
      </c>
      <c r="I16" s="183">
        <f t="shared" ca="1" si="5"/>
        <v>134.97999999999999</v>
      </c>
      <c r="J16" s="180">
        <f t="shared" ca="1" si="6"/>
        <v>38.56</v>
      </c>
      <c r="K16" s="180">
        <f t="shared" ca="1" si="7"/>
        <v>1.93</v>
      </c>
      <c r="L16" s="180">
        <f t="shared" ca="1" si="8"/>
        <v>0</v>
      </c>
      <c r="M16" s="181">
        <f t="shared" ca="1" si="9"/>
        <v>175.47</v>
      </c>
      <c r="N16" s="179">
        <f t="shared" ca="1" si="10"/>
        <v>140.00319142873425</v>
      </c>
      <c r="O16" s="180">
        <f t="shared" ca="1" si="11"/>
        <v>39.994984897703326</v>
      </c>
      <c r="P16" s="180">
        <f t="shared" ca="1" si="12"/>
        <v>2.0018236735624328</v>
      </c>
      <c r="Q16" s="180">
        <f t="shared" ca="1" si="13"/>
        <v>0</v>
      </c>
      <c r="R16" s="181">
        <f t="shared" ca="1" si="14"/>
        <v>182</v>
      </c>
      <c r="W16" s="46"/>
      <c r="X16" s="46">
        <v>16</v>
      </c>
    </row>
    <row r="17" spans="1:24">
      <c r="A17" s="61" t="s">
        <v>59</v>
      </c>
      <c r="B17" s="174">
        <f t="shared" ca="1" si="3"/>
        <v>341.56456300000002</v>
      </c>
      <c r="C17" s="179">
        <f t="shared" ca="1" si="4"/>
        <v>254.80716399799999</v>
      </c>
      <c r="D17" s="180">
        <f t="shared" ca="1" si="0"/>
        <v>82.077964488900022</v>
      </c>
      <c r="E17" s="180">
        <f t="shared" ca="1" si="0"/>
        <v>4.6794345131000004</v>
      </c>
      <c r="F17" s="181">
        <f t="shared" ca="1" si="0"/>
        <v>0</v>
      </c>
      <c r="G17" s="182">
        <f t="shared" ca="1" si="1"/>
        <v>182</v>
      </c>
      <c r="H17" s="182">
        <f t="shared" ca="1" si="2"/>
        <v>175.46619999999999</v>
      </c>
      <c r="I17" s="183">
        <f t="shared" ca="1" si="5"/>
        <v>134.97999999999999</v>
      </c>
      <c r="J17" s="180">
        <f t="shared" ca="1" si="6"/>
        <v>38.56</v>
      </c>
      <c r="K17" s="180">
        <f t="shared" ca="1" si="7"/>
        <v>1.93</v>
      </c>
      <c r="L17" s="180">
        <f t="shared" ca="1" si="8"/>
        <v>0</v>
      </c>
      <c r="M17" s="181">
        <f t="shared" ca="1" si="9"/>
        <v>175.47</v>
      </c>
      <c r="N17" s="179">
        <f t="shared" ca="1" si="10"/>
        <v>140.00319142873425</v>
      </c>
      <c r="O17" s="180">
        <f t="shared" ca="1" si="11"/>
        <v>39.994984897703326</v>
      </c>
      <c r="P17" s="180">
        <f t="shared" ca="1" si="12"/>
        <v>2.0018236735624328</v>
      </c>
      <c r="Q17" s="180">
        <f t="shared" ca="1" si="13"/>
        <v>0</v>
      </c>
      <c r="R17" s="181">
        <f t="shared" ca="1" si="14"/>
        <v>182</v>
      </c>
      <c r="W17" s="46"/>
      <c r="X17" s="46">
        <v>17</v>
      </c>
    </row>
    <row r="18" spans="1:24">
      <c r="A18" s="61" t="s">
        <v>60</v>
      </c>
      <c r="B18" s="174">
        <f t="shared" ca="1" si="3"/>
        <v>341.56456300000002</v>
      </c>
      <c r="C18" s="179">
        <f t="shared" ca="1" si="4"/>
        <v>254.80716399799999</v>
      </c>
      <c r="D18" s="180">
        <f t="shared" ca="1" si="0"/>
        <v>82.077964488900022</v>
      </c>
      <c r="E18" s="180">
        <f t="shared" ca="1" si="0"/>
        <v>4.6794345131000004</v>
      </c>
      <c r="F18" s="181">
        <f t="shared" ca="1" si="0"/>
        <v>0</v>
      </c>
      <c r="G18" s="182">
        <f t="shared" ca="1" si="1"/>
        <v>182</v>
      </c>
      <c r="H18" s="182">
        <f t="shared" ca="1" si="2"/>
        <v>175.46619999999999</v>
      </c>
      <c r="I18" s="183">
        <f t="shared" ca="1" si="5"/>
        <v>134.97999999999999</v>
      </c>
      <c r="J18" s="180">
        <f t="shared" ca="1" si="6"/>
        <v>38.56</v>
      </c>
      <c r="K18" s="180">
        <f t="shared" ca="1" si="7"/>
        <v>1.93</v>
      </c>
      <c r="L18" s="180">
        <f t="shared" ca="1" si="8"/>
        <v>0</v>
      </c>
      <c r="M18" s="181">
        <f t="shared" ca="1" si="9"/>
        <v>175.47</v>
      </c>
      <c r="N18" s="179">
        <f t="shared" ca="1" si="10"/>
        <v>140.00319142873425</v>
      </c>
      <c r="O18" s="180">
        <f t="shared" ca="1" si="11"/>
        <v>39.994984897703326</v>
      </c>
      <c r="P18" s="180">
        <f t="shared" ca="1" si="12"/>
        <v>2.0018236735624328</v>
      </c>
      <c r="Q18" s="180">
        <f t="shared" ca="1" si="13"/>
        <v>0</v>
      </c>
      <c r="R18" s="181">
        <f t="shared" ca="1" si="14"/>
        <v>182</v>
      </c>
      <c r="W18" s="46"/>
      <c r="X18" s="46">
        <v>18</v>
      </c>
    </row>
    <row r="19" spans="1:24">
      <c r="A19" s="61" t="s">
        <v>61</v>
      </c>
      <c r="B19" s="174">
        <f t="shared" ca="1" si="3"/>
        <v>341.56456300000002</v>
      </c>
      <c r="C19" s="179">
        <f t="shared" ca="1" si="4"/>
        <v>254.80716399799999</v>
      </c>
      <c r="D19" s="180">
        <f t="shared" ca="1" si="4"/>
        <v>82.077964488900022</v>
      </c>
      <c r="E19" s="180">
        <f t="shared" ca="1" si="4"/>
        <v>4.6794345131000004</v>
      </c>
      <c r="F19" s="181">
        <f t="shared" ca="1" si="4"/>
        <v>0</v>
      </c>
      <c r="G19" s="182">
        <f t="shared" ca="1" si="1"/>
        <v>182</v>
      </c>
      <c r="H19" s="182">
        <f t="shared" ca="1" si="2"/>
        <v>175.46619999999999</v>
      </c>
      <c r="I19" s="183">
        <f t="shared" ca="1" si="5"/>
        <v>134.97999999999999</v>
      </c>
      <c r="J19" s="180">
        <f t="shared" ca="1" si="6"/>
        <v>38.56</v>
      </c>
      <c r="K19" s="180">
        <f t="shared" ca="1" si="7"/>
        <v>1.93</v>
      </c>
      <c r="L19" s="180">
        <f t="shared" ca="1" si="8"/>
        <v>0</v>
      </c>
      <c r="M19" s="181">
        <f t="shared" ca="1" si="9"/>
        <v>175.47</v>
      </c>
      <c r="N19" s="179">
        <f t="shared" ca="1" si="10"/>
        <v>140.00319142873425</v>
      </c>
      <c r="O19" s="180">
        <f t="shared" ca="1" si="11"/>
        <v>39.994984897703326</v>
      </c>
      <c r="P19" s="180">
        <f t="shared" ca="1" si="12"/>
        <v>2.0018236735624328</v>
      </c>
      <c r="Q19" s="180">
        <f t="shared" ca="1" si="13"/>
        <v>0</v>
      </c>
      <c r="R19" s="181">
        <f t="shared" ca="1" si="14"/>
        <v>182</v>
      </c>
      <c r="W19" s="46"/>
      <c r="X19" s="46">
        <v>19</v>
      </c>
    </row>
    <row r="20" spans="1:24">
      <c r="A20" s="61" t="s">
        <v>62</v>
      </c>
      <c r="B20" s="174">
        <f t="shared" ca="1" si="3"/>
        <v>341.56456300000002</v>
      </c>
      <c r="C20" s="179">
        <f t="shared" ca="1" si="4"/>
        <v>254.80716399799999</v>
      </c>
      <c r="D20" s="180">
        <f t="shared" ca="1" si="4"/>
        <v>82.077964488900022</v>
      </c>
      <c r="E20" s="180">
        <f t="shared" ca="1" si="4"/>
        <v>4.6794345131000004</v>
      </c>
      <c r="F20" s="181">
        <f t="shared" ca="1" si="4"/>
        <v>0</v>
      </c>
      <c r="G20" s="182">
        <f t="shared" ca="1" si="1"/>
        <v>182</v>
      </c>
      <c r="H20" s="182">
        <f t="shared" ca="1" si="2"/>
        <v>175.46619999999999</v>
      </c>
      <c r="I20" s="183">
        <f t="shared" ca="1" si="5"/>
        <v>134.97999999999999</v>
      </c>
      <c r="J20" s="180">
        <f t="shared" ca="1" si="6"/>
        <v>38.56</v>
      </c>
      <c r="K20" s="180">
        <f t="shared" ca="1" si="7"/>
        <v>1.93</v>
      </c>
      <c r="L20" s="180">
        <f t="shared" ca="1" si="8"/>
        <v>0</v>
      </c>
      <c r="M20" s="181">
        <f t="shared" ca="1" si="9"/>
        <v>175.47</v>
      </c>
      <c r="N20" s="179">
        <f t="shared" ca="1" si="10"/>
        <v>140.00319142873425</v>
      </c>
      <c r="O20" s="180">
        <f t="shared" ca="1" si="11"/>
        <v>39.994984897703326</v>
      </c>
      <c r="P20" s="180">
        <f t="shared" ca="1" si="12"/>
        <v>2.0018236735624328</v>
      </c>
      <c r="Q20" s="180">
        <f t="shared" ca="1" si="13"/>
        <v>0</v>
      </c>
      <c r="R20" s="181">
        <f t="shared" ca="1" si="14"/>
        <v>182</v>
      </c>
      <c r="W20" s="46"/>
      <c r="X20" s="46">
        <v>20</v>
      </c>
    </row>
    <row r="21" spans="1:24">
      <c r="A21" s="61" t="s">
        <v>63</v>
      </c>
      <c r="B21" s="174">
        <f t="shared" ca="1" si="3"/>
        <v>341.56456300000002</v>
      </c>
      <c r="C21" s="179">
        <f t="shared" ca="1" si="4"/>
        <v>254.80716399799999</v>
      </c>
      <c r="D21" s="180">
        <f t="shared" ca="1" si="4"/>
        <v>82.077964488900022</v>
      </c>
      <c r="E21" s="180">
        <f t="shared" ca="1" si="4"/>
        <v>4.6794345131000004</v>
      </c>
      <c r="F21" s="181">
        <f t="shared" ca="1" si="4"/>
        <v>0</v>
      </c>
      <c r="G21" s="182">
        <f t="shared" ca="1" si="1"/>
        <v>182</v>
      </c>
      <c r="H21" s="182">
        <f t="shared" ca="1" si="2"/>
        <v>175.46619999999999</v>
      </c>
      <c r="I21" s="183">
        <f t="shared" ca="1" si="5"/>
        <v>134.97999999999999</v>
      </c>
      <c r="J21" s="180">
        <f t="shared" ca="1" si="6"/>
        <v>38.56</v>
      </c>
      <c r="K21" s="180">
        <f t="shared" ca="1" si="7"/>
        <v>1.93</v>
      </c>
      <c r="L21" s="180">
        <f t="shared" ca="1" si="8"/>
        <v>0</v>
      </c>
      <c r="M21" s="181">
        <f t="shared" ca="1" si="9"/>
        <v>175.47</v>
      </c>
      <c r="N21" s="179">
        <f t="shared" ca="1" si="10"/>
        <v>140.00319142873425</v>
      </c>
      <c r="O21" s="180">
        <f t="shared" ca="1" si="11"/>
        <v>39.994984897703326</v>
      </c>
      <c r="P21" s="180">
        <f t="shared" ca="1" si="12"/>
        <v>2.0018236735624328</v>
      </c>
      <c r="Q21" s="180">
        <f t="shared" ca="1" si="13"/>
        <v>0</v>
      </c>
      <c r="R21" s="181">
        <f t="shared" ca="1" si="14"/>
        <v>182</v>
      </c>
      <c r="W21" s="46"/>
      <c r="X21" s="46">
        <v>21</v>
      </c>
    </row>
    <row r="22" spans="1:24">
      <c r="A22" s="61" t="s">
        <v>64</v>
      </c>
      <c r="B22" s="174">
        <f t="shared" ca="1" si="3"/>
        <v>341.56456300000002</v>
      </c>
      <c r="C22" s="179">
        <f t="shared" ca="1" si="4"/>
        <v>254.80716399799999</v>
      </c>
      <c r="D22" s="180">
        <f t="shared" ca="1" si="4"/>
        <v>82.077964488900022</v>
      </c>
      <c r="E22" s="180">
        <f t="shared" ca="1" si="4"/>
        <v>4.6794345131000004</v>
      </c>
      <c r="F22" s="181">
        <f t="shared" ca="1" si="4"/>
        <v>0</v>
      </c>
      <c r="G22" s="182">
        <f t="shared" ca="1" si="1"/>
        <v>182</v>
      </c>
      <c r="H22" s="182">
        <f t="shared" ca="1" si="2"/>
        <v>175.46619999999999</v>
      </c>
      <c r="I22" s="183">
        <f t="shared" ca="1" si="5"/>
        <v>134.97999999999999</v>
      </c>
      <c r="J22" s="180">
        <f t="shared" ca="1" si="6"/>
        <v>38.56</v>
      </c>
      <c r="K22" s="180">
        <f t="shared" ca="1" si="7"/>
        <v>1.93</v>
      </c>
      <c r="L22" s="180">
        <f t="shared" ca="1" si="8"/>
        <v>0</v>
      </c>
      <c r="M22" s="181">
        <f t="shared" ca="1" si="9"/>
        <v>175.47</v>
      </c>
      <c r="N22" s="179">
        <f t="shared" ca="1" si="10"/>
        <v>140.00319142873425</v>
      </c>
      <c r="O22" s="180">
        <f t="shared" ca="1" si="11"/>
        <v>39.994984897703326</v>
      </c>
      <c r="P22" s="180">
        <f t="shared" ca="1" si="12"/>
        <v>2.0018236735624328</v>
      </c>
      <c r="Q22" s="180">
        <f t="shared" ca="1" si="13"/>
        <v>0</v>
      </c>
      <c r="R22" s="181">
        <f t="shared" ca="1" si="14"/>
        <v>182</v>
      </c>
      <c r="W22" s="46"/>
      <c r="X22" s="46">
        <v>22</v>
      </c>
    </row>
    <row r="23" spans="1:24">
      <c r="A23" s="61" t="s">
        <v>65</v>
      </c>
      <c r="B23" s="174">
        <f t="shared" ca="1" si="3"/>
        <v>341.56456300000002</v>
      </c>
      <c r="C23" s="179">
        <f t="shared" ca="1" si="4"/>
        <v>254.80716399799999</v>
      </c>
      <c r="D23" s="180">
        <f t="shared" ca="1" si="4"/>
        <v>82.077964488900022</v>
      </c>
      <c r="E23" s="180">
        <f t="shared" ca="1" si="4"/>
        <v>4.6794345131000004</v>
      </c>
      <c r="F23" s="181">
        <f t="shared" ca="1" si="4"/>
        <v>0</v>
      </c>
      <c r="G23" s="182">
        <f t="shared" ca="1" si="1"/>
        <v>182</v>
      </c>
      <c r="H23" s="182">
        <f t="shared" ca="1" si="2"/>
        <v>175.46619999999999</v>
      </c>
      <c r="I23" s="183">
        <f t="shared" ca="1" si="5"/>
        <v>134.97999999999999</v>
      </c>
      <c r="J23" s="180">
        <f t="shared" ca="1" si="6"/>
        <v>38.56</v>
      </c>
      <c r="K23" s="180">
        <f t="shared" ca="1" si="7"/>
        <v>1.93</v>
      </c>
      <c r="L23" s="180">
        <f t="shared" ca="1" si="8"/>
        <v>0</v>
      </c>
      <c r="M23" s="181">
        <f t="shared" ca="1" si="9"/>
        <v>175.47</v>
      </c>
      <c r="N23" s="179">
        <f t="shared" ca="1" si="10"/>
        <v>140.00319142873425</v>
      </c>
      <c r="O23" s="180">
        <f t="shared" ca="1" si="11"/>
        <v>39.994984897703326</v>
      </c>
      <c r="P23" s="180">
        <f t="shared" ca="1" si="12"/>
        <v>2.0018236735624328</v>
      </c>
      <c r="Q23" s="180">
        <f t="shared" ca="1" si="13"/>
        <v>0</v>
      </c>
      <c r="R23" s="181">
        <f t="shared" ca="1" si="14"/>
        <v>182</v>
      </c>
      <c r="W23" s="46"/>
      <c r="X23" s="46">
        <v>23</v>
      </c>
    </row>
    <row r="24" spans="1:24">
      <c r="A24" s="61" t="s">
        <v>66</v>
      </c>
      <c r="B24" s="174">
        <f t="shared" ca="1" si="3"/>
        <v>341.56456300000002</v>
      </c>
      <c r="C24" s="179">
        <f t="shared" ca="1" si="4"/>
        <v>254.80716399799999</v>
      </c>
      <c r="D24" s="180">
        <f t="shared" ca="1" si="4"/>
        <v>82.077964488900022</v>
      </c>
      <c r="E24" s="180">
        <f t="shared" ca="1" si="4"/>
        <v>4.6794345131000004</v>
      </c>
      <c r="F24" s="181">
        <f t="shared" ca="1" si="4"/>
        <v>0</v>
      </c>
      <c r="G24" s="182">
        <f t="shared" ca="1" si="1"/>
        <v>182</v>
      </c>
      <c r="H24" s="182">
        <f t="shared" ca="1" si="2"/>
        <v>175.46619999999999</v>
      </c>
      <c r="I24" s="183">
        <f t="shared" ca="1" si="5"/>
        <v>134.97999999999999</v>
      </c>
      <c r="J24" s="180">
        <f t="shared" ca="1" si="6"/>
        <v>38.56</v>
      </c>
      <c r="K24" s="180">
        <f t="shared" ca="1" si="7"/>
        <v>1.93</v>
      </c>
      <c r="L24" s="180">
        <f t="shared" ca="1" si="8"/>
        <v>0</v>
      </c>
      <c r="M24" s="181">
        <f t="shared" ca="1" si="9"/>
        <v>175.47</v>
      </c>
      <c r="N24" s="179">
        <f t="shared" ca="1" si="10"/>
        <v>140.00319142873425</v>
      </c>
      <c r="O24" s="180">
        <f t="shared" ca="1" si="11"/>
        <v>39.994984897703326</v>
      </c>
      <c r="P24" s="180">
        <f t="shared" ca="1" si="12"/>
        <v>2.0018236735624328</v>
      </c>
      <c r="Q24" s="180">
        <f t="shared" ca="1" si="13"/>
        <v>0</v>
      </c>
      <c r="R24" s="181">
        <f t="shared" ca="1" si="14"/>
        <v>182</v>
      </c>
      <c r="W24" s="46"/>
      <c r="X24" s="46">
        <v>24</v>
      </c>
    </row>
    <row r="25" spans="1:24">
      <c r="A25" s="61" t="s">
        <v>67</v>
      </c>
      <c r="B25" s="174">
        <f t="shared" ca="1" si="3"/>
        <v>341.56456300000002</v>
      </c>
      <c r="C25" s="179">
        <f t="shared" ca="1" si="4"/>
        <v>254.80716399799999</v>
      </c>
      <c r="D25" s="180">
        <f t="shared" ca="1" si="4"/>
        <v>82.077964488900022</v>
      </c>
      <c r="E25" s="180">
        <f t="shared" ca="1" si="4"/>
        <v>4.6794345131000004</v>
      </c>
      <c r="F25" s="181">
        <f t="shared" ca="1" si="4"/>
        <v>0</v>
      </c>
      <c r="G25" s="182">
        <f t="shared" ca="1" si="1"/>
        <v>212</v>
      </c>
      <c r="H25" s="182">
        <f t="shared" ca="1" si="2"/>
        <v>204.38919999999999</v>
      </c>
      <c r="I25" s="183">
        <f t="shared" ca="1" si="5"/>
        <v>163.9</v>
      </c>
      <c r="J25" s="180">
        <f t="shared" ca="1" si="6"/>
        <v>38.56</v>
      </c>
      <c r="K25" s="180">
        <f t="shared" ca="1" si="7"/>
        <v>1.93</v>
      </c>
      <c r="L25" s="180">
        <f t="shared" ca="1" si="8"/>
        <v>0</v>
      </c>
      <c r="M25" s="181">
        <f t="shared" ca="1" si="9"/>
        <v>204.39000000000001</v>
      </c>
      <c r="N25" s="179">
        <f t="shared" ca="1" si="10"/>
        <v>170.0024463036352</v>
      </c>
      <c r="O25" s="180">
        <f t="shared" ca="1" si="11"/>
        <v>39.995694505602032</v>
      </c>
      <c r="P25" s="180">
        <f t="shared" ca="1" si="12"/>
        <v>2.0018591907627572</v>
      </c>
      <c r="Q25" s="180">
        <f t="shared" ca="1" si="13"/>
        <v>0</v>
      </c>
      <c r="R25" s="181">
        <f t="shared" ca="1" si="14"/>
        <v>211.99999999999997</v>
      </c>
      <c r="W25" s="46"/>
      <c r="X25" s="46">
        <v>25</v>
      </c>
    </row>
    <row r="26" spans="1:24">
      <c r="A26" s="61" t="s">
        <v>68</v>
      </c>
      <c r="B26" s="174">
        <f t="shared" ca="1" si="3"/>
        <v>341.56456300000002</v>
      </c>
      <c r="C26" s="179">
        <f t="shared" ca="1" si="4"/>
        <v>254.80716399799999</v>
      </c>
      <c r="D26" s="180">
        <f t="shared" ca="1" si="4"/>
        <v>82.077964488900022</v>
      </c>
      <c r="E26" s="180">
        <f t="shared" ca="1" si="4"/>
        <v>4.6794345131000004</v>
      </c>
      <c r="F26" s="181">
        <f t="shared" ca="1" si="4"/>
        <v>0</v>
      </c>
      <c r="G26" s="182">
        <f t="shared" ca="1" si="1"/>
        <v>257</v>
      </c>
      <c r="H26" s="182">
        <f t="shared" ca="1" si="2"/>
        <v>247.77369999999999</v>
      </c>
      <c r="I26" s="183">
        <f t="shared" ca="1" si="5"/>
        <v>207.28</v>
      </c>
      <c r="J26" s="180">
        <f t="shared" ca="1" si="6"/>
        <v>38.56</v>
      </c>
      <c r="K26" s="180">
        <f t="shared" ca="1" si="7"/>
        <v>1.93</v>
      </c>
      <c r="L26" s="180">
        <f t="shared" ca="1" si="8"/>
        <v>0</v>
      </c>
      <c r="M26" s="181">
        <f t="shared" ca="1" si="9"/>
        <v>247.77</v>
      </c>
      <c r="N26" s="179">
        <f t="shared" ca="1" si="10"/>
        <v>215.00165476046331</v>
      </c>
      <c r="O26" s="180">
        <f t="shared" ca="1" si="11"/>
        <v>39.99644831900553</v>
      </c>
      <c r="P26" s="180">
        <f t="shared" ca="1" si="12"/>
        <v>2.0018969205311374</v>
      </c>
      <c r="Q26" s="180">
        <f t="shared" ca="1" si="13"/>
        <v>0</v>
      </c>
      <c r="R26" s="181">
        <f t="shared" ca="1" si="14"/>
        <v>257</v>
      </c>
      <c r="W26" s="46"/>
      <c r="X26" s="46">
        <v>26</v>
      </c>
    </row>
    <row r="27" spans="1:24">
      <c r="A27" s="61" t="s">
        <v>69</v>
      </c>
      <c r="B27" s="174">
        <f t="shared" ca="1" si="3"/>
        <v>341.56456300000002</v>
      </c>
      <c r="C27" s="179">
        <f t="shared" ca="1" si="4"/>
        <v>254.80716399799999</v>
      </c>
      <c r="D27" s="180">
        <f t="shared" ca="1" si="4"/>
        <v>82.077964488900022</v>
      </c>
      <c r="E27" s="180">
        <f t="shared" ca="1" si="4"/>
        <v>4.6794345131000004</v>
      </c>
      <c r="F27" s="181">
        <f t="shared" ca="1" si="4"/>
        <v>0</v>
      </c>
      <c r="G27" s="182">
        <f t="shared" ca="1" si="1"/>
        <v>327</v>
      </c>
      <c r="H27" s="182">
        <f t="shared" ca="1" si="2"/>
        <v>315.26069999999999</v>
      </c>
      <c r="I27" s="183">
        <f t="shared" ca="1" si="5"/>
        <v>237.04</v>
      </c>
      <c r="J27" s="180">
        <f t="shared" ca="1" si="6"/>
        <v>76.36</v>
      </c>
      <c r="K27" s="180">
        <f t="shared" ca="1" si="7"/>
        <v>1.86</v>
      </c>
      <c r="L27" s="180">
        <f t="shared" ca="1" si="8"/>
        <v>0</v>
      </c>
      <c r="M27" s="181">
        <f t="shared" ca="1" si="9"/>
        <v>315.26</v>
      </c>
      <c r="N27" s="179">
        <f t="shared" ca="1" si="10"/>
        <v>245.86715726701769</v>
      </c>
      <c r="O27" s="180">
        <f t="shared" ca="1" si="11"/>
        <v>79.203577999111857</v>
      </c>
      <c r="P27" s="180">
        <f t="shared" ca="1" si="12"/>
        <v>1.9292647338704565</v>
      </c>
      <c r="Q27" s="180">
        <f t="shared" ca="1" si="13"/>
        <v>0</v>
      </c>
      <c r="R27" s="181">
        <f t="shared" ca="1" si="14"/>
        <v>327</v>
      </c>
      <c r="W27" s="46"/>
      <c r="X27" s="46">
        <v>27</v>
      </c>
    </row>
    <row r="28" spans="1:24">
      <c r="A28" s="61" t="s">
        <v>70</v>
      </c>
      <c r="B28" s="174">
        <f t="shared" ca="1" si="3"/>
        <v>341.56456300000002</v>
      </c>
      <c r="C28" s="179">
        <f t="shared" ca="1" si="4"/>
        <v>254.80716399799999</v>
      </c>
      <c r="D28" s="180">
        <f t="shared" ca="1" si="4"/>
        <v>82.077964488900022</v>
      </c>
      <c r="E28" s="180">
        <f t="shared" ca="1" si="4"/>
        <v>4.6794345131000004</v>
      </c>
      <c r="F28" s="181">
        <f t="shared" ca="1" si="4"/>
        <v>0</v>
      </c>
      <c r="G28" s="182">
        <f t="shared" ca="1" si="1"/>
        <v>338.88069999999999</v>
      </c>
      <c r="H28" s="182">
        <f t="shared" ca="1" si="2"/>
        <v>326.71488299999999</v>
      </c>
      <c r="I28" s="183">
        <f t="shared" ca="1" si="5"/>
        <v>245.65</v>
      </c>
      <c r="J28" s="180">
        <f t="shared" ca="1" si="6"/>
        <v>79.13</v>
      </c>
      <c r="K28" s="180">
        <f t="shared" ca="1" si="7"/>
        <v>1.93</v>
      </c>
      <c r="L28" s="180">
        <f t="shared" ca="1" si="8"/>
        <v>0</v>
      </c>
      <c r="M28" s="181">
        <f t="shared" ca="1" si="9"/>
        <v>326.70999999999998</v>
      </c>
      <c r="N28" s="179">
        <f t="shared" ca="1" si="10"/>
        <v>254.80102829726673</v>
      </c>
      <c r="O28" s="180">
        <f t="shared" ca="1" si="11"/>
        <v>82.077774757430134</v>
      </c>
      <c r="P28" s="180">
        <f t="shared" ca="1" si="12"/>
        <v>2.0018969453031739</v>
      </c>
      <c r="Q28" s="180">
        <f t="shared" ca="1" si="13"/>
        <v>0</v>
      </c>
      <c r="R28" s="181">
        <f t="shared" ca="1" si="14"/>
        <v>338.88070000000005</v>
      </c>
      <c r="W28" s="46"/>
      <c r="X28" s="46">
        <v>28</v>
      </c>
    </row>
    <row r="29" spans="1:24">
      <c r="A29" s="61" t="s">
        <v>71</v>
      </c>
      <c r="B29" s="174">
        <f t="shared" ca="1" si="3"/>
        <v>341.56456300000002</v>
      </c>
      <c r="C29" s="179">
        <f t="shared" ca="1" si="4"/>
        <v>254.80716399799999</v>
      </c>
      <c r="D29" s="180">
        <f t="shared" ca="1" si="4"/>
        <v>82.077964488900022</v>
      </c>
      <c r="E29" s="180">
        <f t="shared" ca="1" si="4"/>
        <v>4.6794345131000004</v>
      </c>
      <c r="F29" s="181">
        <f t="shared" ca="1" si="4"/>
        <v>0</v>
      </c>
      <c r="G29" s="182">
        <f t="shared" ca="1" si="1"/>
        <v>341.56009999999998</v>
      </c>
      <c r="H29" s="182">
        <f t="shared" ca="1" si="2"/>
        <v>329.298092</v>
      </c>
      <c r="I29" s="183">
        <f t="shared" ca="1" si="5"/>
        <v>245.65</v>
      </c>
      <c r="J29" s="180">
        <f t="shared" ca="1" si="6"/>
        <v>79.13</v>
      </c>
      <c r="K29" s="180">
        <f t="shared" ca="1" si="7"/>
        <v>4.51</v>
      </c>
      <c r="L29" s="180">
        <f t="shared" ca="1" si="8"/>
        <v>0</v>
      </c>
      <c r="M29" s="181">
        <f t="shared" ca="1" si="9"/>
        <v>329.28999999999996</v>
      </c>
      <c r="N29" s="179">
        <f t="shared" ca="1" si="10"/>
        <v>254.80348193082079</v>
      </c>
      <c r="O29" s="180">
        <f t="shared" ca="1" si="11"/>
        <v>82.078565134076328</v>
      </c>
      <c r="P29" s="180">
        <f t="shared" ca="1" si="12"/>
        <v>4.6780529351027962</v>
      </c>
      <c r="Q29" s="180">
        <f t="shared" ca="1" si="13"/>
        <v>0</v>
      </c>
      <c r="R29" s="181">
        <f t="shared" ca="1" si="14"/>
        <v>341.56009999999992</v>
      </c>
      <c r="W29" s="46"/>
      <c r="X29" s="46">
        <v>29</v>
      </c>
    </row>
    <row r="30" spans="1:24">
      <c r="A30" s="61" t="s">
        <v>72</v>
      </c>
      <c r="B30" s="174">
        <f t="shared" ca="1" si="3"/>
        <v>341.56456300000002</v>
      </c>
      <c r="C30" s="179">
        <f t="shared" ca="1" si="4"/>
        <v>254.80716399799999</v>
      </c>
      <c r="D30" s="180">
        <f t="shared" ca="1" si="4"/>
        <v>82.077964488900022</v>
      </c>
      <c r="E30" s="180">
        <f t="shared" ca="1" si="4"/>
        <v>4.6794345131000004</v>
      </c>
      <c r="F30" s="181">
        <f t="shared" ca="1" si="4"/>
        <v>0</v>
      </c>
      <c r="G30" s="182">
        <f t="shared" ca="1" si="1"/>
        <v>341.56009999999998</v>
      </c>
      <c r="H30" s="182">
        <f t="shared" ca="1" si="2"/>
        <v>329.298092</v>
      </c>
      <c r="I30" s="183">
        <f t="shared" ca="1" si="5"/>
        <v>245.65</v>
      </c>
      <c r="J30" s="180">
        <f t="shared" ca="1" si="6"/>
        <v>79.13</v>
      </c>
      <c r="K30" s="180">
        <f t="shared" ca="1" si="7"/>
        <v>4.51</v>
      </c>
      <c r="L30" s="180">
        <f t="shared" ca="1" si="8"/>
        <v>0</v>
      </c>
      <c r="M30" s="181">
        <f t="shared" ca="1" si="9"/>
        <v>329.28999999999996</v>
      </c>
      <c r="N30" s="179">
        <f t="shared" ca="1" si="10"/>
        <v>254.80348193082079</v>
      </c>
      <c r="O30" s="180">
        <f t="shared" ca="1" si="11"/>
        <v>82.078565134076328</v>
      </c>
      <c r="P30" s="180">
        <f t="shared" ca="1" si="12"/>
        <v>4.6780529351027962</v>
      </c>
      <c r="Q30" s="180">
        <f t="shared" ca="1" si="13"/>
        <v>0</v>
      </c>
      <c r="R30" s="181">
        <f t="shared" ca="1" si="14"/>
        <v>341.56009999999992</v>
      </c>
      <c r="W30" s="46"/>
      <c r="X30" s="46">
        <v>30</v>
      </c>
    </row>
    <row r="31" spans="1:24">
      <c r="A31" s="61" t="s">
        <v>73</v>
      </c>
      <c r="B31" s="174">
        <f t="shared" ca="1" si="3"/>
        <v>341.56456300000002</v>
      </c>
      <c r="C31" s="179">
        <f t="shared" ca="1" si="4"/>
        <v>254.80716399799999</v>
      </c>
      <c r="D31" s="180">
        <f t="shared" ca="1" si="4"/>
        <v>82.077964488900022</v>
      </c>
      <c r="E31" s="180">
        <f t="shared" ca="1" si="4"/>
        <v>4.6794345131000004</v>
      </c>
      <c r="F31" s="181">
        <f t="shared" ca="1" si="4"/>
        <v>0</v>
      </c>
      <c r="G31" s="182">
        <f t="shared" ca="1" si="1"/>
        <v>341.56009999999998</v>
      </c>
      <c r="H31" s="182">
        <f t="shared" ca="1" si="2"/>
        <v>329.298092</v>
      </c>
      <c r="I31" s="183">
        <f t="shared" ca="1" si="5"/>
        <v>245.65</v>
      </c>
      <c r="J31" s="180">
        <f t="shared" ca="1" si="6"/>
        <v>79.13</v>
      </c>
      <c r="K31" s="180">
        <f t="shared" ca="1" si="7"/>
        <v>4.51</v>
      </c>
      <c r="L31" s="180">
        <f t="shared" ca="1" si="8"/>
        <v>0</v>
      </c>
      <c r="M31" s="181">
        <f t="shared" ca="1" si="9"/>
        <v>329.28999999999996</v>
      </c>
      <c r="N31" s="179">
        <f t="shared" ca="1" si="10"/>
        <v>254.80348193082079</v>
      </c>
      <c r="O31" s="180">
        <f t="shared" ca="1" si="11"/>
        <v>82.078565134076328</v>
      </c>
      <c r="P31" s="180">
        <f t="shared" ca="1" si="12"/>
        <v>4.6780529351027962</v>
      </c>
      <c r="Q31" s="180">
        <f t="shared" ca="1" si="13"/>
        <v>0</v>
      </c>
      <c r="R31" s="181">
        <f t="shared" ca="1" si="14"/>
        <v>341.56009999999992</v>
      </c>
      <c r="W31" s="46"/>
      <c r="X31" s="46">
        <v>31</v>
      </c>
    </row>
    <row r="32" spans="1:24">
      <c r="A32" s="61" t="s">
        <v>74</v>
      </c>
      <c r="B32" s="174">
        <f t="shared" ca="1" si="3"/>
        <v>341.56456300000002</v>
      </c>
      <c r="C32" s="179">
        <f t="shared" ca="1" si="4"/>
        <v>254.80716399799999</v>
      </c>
      <c r="D32" s="180">
        <f t="shared" ca="1" si="4"/>
        <v>82.077964488900022</v>
      </c>
      <c r="E32" s="180">
        <f t="shared" ca="1" si="4"/>
        <v>4.6794345131000004</v>
      </c>
      <c r="F32" s="181">
        <f t="shared" ca="1" si="4"/>
        <v>0</v>
      </c>
      <c r="G32" s="182">
        <f t="shared" ca="1" si="1"/>
        <v>341.56009999999998</v>
      </c>
      <c r="H32" s="182">
        <f t="shared" ca="1" si="2"/>
        <v>329.298092</v>
      </c>
      <c r="I32" s="183">
        <f t="shared" ca="1" si="5"/>
        <v>245.65</v>
      </c>
      <c r="J32" s="180">
        <f t="shared" ca="1" si="6"/>
        <v>79.13</v>
      </c>
      <c r="K32" s="180">
        <f t="shared" ca="1" si="7"/>
        <v>4.51</v>
      </c>
      <c r="L32" s="180">
        <f t="shared" ca="1" si="8"/>
        <v>0</v>
      </c>
      <c r="M32" s="181">
        <f t="shared" ca="1" si="9"/>
        <v>329.28999999999996</v>
      </c>
      <c r="N32" s="179">
        <f t="shared" ca="1" si="10"/>
        <v>254.80348193082079</v>
      </c>
      <c r="O32" s="180">
        <f t="shared" ca="1" si="11"/>
        <v>82.078565134076328</v>
      </c>
      <c r="P32" s="180">
        <f t="shared" ca="1" si="12"/>
        <v>4.6780529351027962</v>
      </c>
      <c r="Q32" s="180">
        <f t="shared" ca="1" si="13"/>
        <v>0</v>
      </c>
      <c r="R32" s="181">
        <f t="shared" ca="1" si="14"/>
        <v>341.56009999999992</v>
      </c>
      <c r="W32" s="46"/>
      <c r="X32" s="46">
        <v>32</v>
      </c>
    </row>
    <row r="33" spans="1:24">
      <c r="A33" s="61" t="s">
        <v>75</v>
      </c>
      <c r="B33" s="174">
        <f t="shared" ca="1" si="3"/>
        <v>341.56456300000002</v>
      </c>
      <c r="C33" s="179">
        <f t="shared" ca="1" si="4"/>
        <v>254.80716399799999</v>
      </c>
      <c r="D33" s="180">
        <f t="shared" ca="1" si="4"/>
        <v>82.077964488900022</v>
      </c>
      <c r="E33" s="180">
        <f t="shared" ca="1" si="4"/>
        <v>4.6794345131000004</v>
      </c>
      <c r="F33" s="181">
        <f t="shared" ca="1" si="4"/>
        <v>0</v>
      </c>
      <c r="G33" s="182">
        <f t="shared" ca="1" si="1"/>
        <v>341.56009999999998</v>
      </c>
      <c r="H33" s="182">
        <f t="shared" ca="1" si="2"/>
        <v>329.298092</v>
      </c>
      <c r="I33" s="183">
        <f t="shared" ca="1" si="5"/>
        <v>245.65</v>
      </c>
      <c r="J33" s="180">
        <f t="shared" ca="1" si="6"/>
        <v>79.13</v>
      </c>
      <c r="K33" s="180">
        <f t="shared" ca="1" si="7"/>
        <v>4.51</v>
      </c>
      <c r="L33" s="180">
        <f t="shared" ca="1" si="8"/>
        <v>0</v>
      </c>
      <c r="M33" s="181">
        <f t="shared" ca="1" si="9"/>
        <v>329.28999999999996</v>
      </c>
      <c r="N33" s="179">
        <f t="shared" ca="1" si="10"/>
        <v>254.80348193082079</v>
      </c>
      <c r="O33" s="180">
        <f t="shared" ca="1" si="11"/>
        <v>82.078565134076328</v>
      </c>
      <c r="P33" s="180">
        <f t="shared" ca="1" si="12"/>
        <v>4.6780529351027962</v>
      </c>
      <c r="Q33" s="180">
        <f t="shared" ca="1" si="13"/>
        <v>0</v>
      </c>
      <c r="R33" s="181">
        <f t="shared" ca="1" si="14"/>
        <v>341.56009999999992</v>
      </c>
      <c r="W33" s="46"/>
      <c r="X33" s="46">
        <v>33</v>
      </c>
    </row>
    <row r="34" spans="1:24">
      <c r="A34" s="61" t="s">
        <v>76</v>
      </c>
      <c r="B34" s="174">
        <f t="shared" ca="1" si="3"/>
        <v>341.56456300000002</v>
      </c>
      <c r="C34" s="179">
        <f t="shared" ca="1" si="4"/>
        <v>254.80716399799999</v>
      </c>
      <c r="D34" s="180">
        <f t="shared" ca="1" si="4"/>
        <v>82.077964488900022</v>
      </c>
      <c r="E34" s="180">
        <f t="shared" ca="1" si="4"/>
        <v>4.6794345131000004</v>
      </c>
      <c r="F34" s="181">
        <f t="shared" ca="1" si="4"/>
        <v>0</v>
      </c>
      <c r="G34" s="182">
        <f t="shared" ca="1" si="1"/>
        <v>341.56009999999998</v>
      </c>
      <c r="H34" s="182">
        <f t="shared" ca="1" si="2"/>
        <v>329.298092</v>
      </c>
      <c r="I34" s="183">
        <f t="shared" ca="1" si="5"/>
        <v>245.65</v>
      </c>
      <c r="J34" s="180">
        <f t="shared" ca="1" si="6"/>
        <v>79.13</v>
      </c>
      <c r="K34" s="180">
        <f t="shared" ca="1" si="7"/>
        <v>4.51</v>
      </c>
      <c r="L34" s="180">
        <f t="shared" ca="1" si="8"/>
        <v>0</v>
      </c>
      <c r="M34" s="181">
        <f t="shared" ca="1" si="9"/>
        <v>329.28999999999996</v>
      </c>
      <c r="N34" s="179">
        <f t="shared" ca="1" si="10"/>
        <v>254.80348193082079</v>
      </c>
      <c r="O34" s="180">
        <f t="shared" ca="1" si="11"/>
        <v>82.078565134076328</v>
      </c>
      <c r="P34" s="180">
        <f t="shared" ca="1" si="12"/>
        <v>4.6780529351027962</v>
      </c>
      <c r="Q34" s="180">
        <f t="shared" ca="1" si="13"/>
        <v>0</v>
      </c>
      <c r="R34" s="181">
        <f t="shared" ca="1" si="14"/>
        <v>341.56009999999992</v>
      </c>
      <c r="W34" s="46"/>
      <c r="X34" s="46">
        <v>34</v>
      </c>
    </row>
    <row r="35" spans="1:24">
      <c r="A35" s="61" t="s">
        <v>77</v>
      </c>
      <c r="B35" s="174">
        <f t="shared" ca="1" si="3"/>
        <v>341.56456300000002</v>
      </c>
      <c r="C35" s="179">
        <f t="shared" ca="1" si="4"/>
        <v>254.80716399799999</v>
      </c>
      <c r="D35" s="180">
        <f t="shared" ca="1" si="4"/>
        <v>82.077964488900022</v>
      </c>
      <c r="E35" s="180">
        <f t="shared" ca="1" si="4"/>
        <v>4.6794345131000004</v>
      </c>
      <c r="F35" s="181">
        <f t="shared" ca="1" si="4"/>
        <v>0</v>
      </c>
      <c r="G35" s="182">
        <f t="shared" ca="1" si="1"/>
        <v>341.56009999999998</v>
      </c>
      <c r="H35" s="182">
        <f t="shared" ca="1" si="2"/>
        <v>329.298092</v>
      </c>
      <c r="I35" s="183">
        <f t="shared" ca="1" si="5"/>
        <v>245.65</v>
      </c>
      <c r="J35" s="180">
        <f t="shared" ca="1" si="6"/>
        <v>79.13</v>
      </c>
      <c r="K35" s="180">
        <f t="shared" ca="1" si="7"/>
        <v>4.51</v>
      </c>
      <c r="L35" s="180">
        <f t="shared" ca="1" si="8"/>
        <v>0</v>
      </c>
      <c r="M35" s="181">
        <f t="shared" ca="1" si="9"/>
        <v>329.28999999999996</v>
      </c>
      <c r="N35" s="179">
        <f t="shared" ca="1" si="10"/>
        <v>254.80348193082079</v>
      </c>
      <c r="O35" s="180">
        <f t="shared" ca="1" si="11"/>
        <v>82.078565134076328</v>
      </c>
      <c r="P35" s="180">
        <f t="shared" ca="1" si="12"/>
        <v>4.6780529351027962</v>
      </c>
      <c r="Q35" s="180">
        <f t="shared" ca="1" si="13"/>
        <v>0</v>
      </c>
      <c r="R35" s="181">
        <f t="shared" ca="1" si="14"/>
        <v>341.56009999999992</v>
      </c>
      <c r="W35" s="46"/>
      <c r="X35" s="46">
        <v>35</v>
      </c>
    </row>
    <row r="36" spans="1:24">
      <c r="A36" s="61" t="s">
        <v>78</v>
      </c>
      <c r="B36" s="174">
        <f t="shared" ca="1" si="3"/>
        <v>341.56456300000002</v>
      </c>
      <c r="C36" s="179">
        <f t="shared" ref="C36:F67" ca="1" si="15">$B36*C$1/100</f>
        <v>254.80716399799999</v>
      </c>
      <c r="D36" s="180">
        <f t="shared" ca="1" si="15"/>
        <v>82.077964488900022</v>
      </c>
      <c r="E36" s="180">
        <f t="shared" ca="1" si="15"/>
        <v>4.6794345131000004</v>
      </c>
      <c r="F36" s="181">
        <f t="shared" ca="1" si="15"/>
        <v>0</v>
      </c>
      <c r="G36" s="182">
        <f t="shared" ca="1" si="1"/>
        <v>341.56009999999998</v>
      </c>
      <c r="H36" s="182">
        <f t="shared" ca="1" si="2"/>
        <v>329.298092</v>
      </c>
      <c r="I36" s="183">
        <f t="shared" ca="1" si="5"/>
        <v>245.65</v>
      </c>
      <c r="J36" s="180">
        <f t="shared" ca="1" si="6"/>
        <v>79.13</v>
      </c>
      <c r="K36" s="180">
        <f t="shared" ca="1" si="7"/>
        <v>4.51</v>
      </c>
      <c r="L36" s="180">
        <f t="shared" ca="1" si="8"/>
        <v>0</v>
      </c>
      <c r="M36" s="181">
        <f t="shared" ca="1" si="9"/>
        <v>329.28999999999996</v>
      </c>
      <c r="N36" s="179">
        <f t="shared" ca="1" si="10"/>
        <v>254.80348193082079</v>
      </c>
      <c r="O36" s="180">
        <f t="shared" ca="1" si="11"/>
        <v>82.078565134076328</v>
      </c>
      <c r="P36" s="180">
        <f t="shared" ca="1" si="12"/>
        <v>4.6780529351027962</v>
      </c>
      <c r="Q36" s="180">
        <f t="shared" ca="1" si="13"/>
        <v>0</v>
      </c>
      <c r="R36" s="181">
        <f t="shared" ca="1" si="14"/>
        <v>341.56009999999992</v>
      </c>
      <c r="W36" s="46"/>
      <c r="X36" s="46">
        <v>36</v>
      </c>
    </row>
    <row r="37" spans="1:24">
      <c r="A37" s="61" t="s">
        <v>79</v>
      </c>
      <c r="B37" s="174">
        <f t="shared" ca="1" si="3"/>
        <v>341.56456300000002</v>
      </c>
      <c r="C37" s="179">
        <f t="shared" ca="1" si="15"/>
        <v>254.80716399799999</v>
      </c>
      <c r="D37" s="180">
        <f t="shared" ca="1" si="15"/>
        <v>82.077964488900022</v>
      </c>
      <c r="E37" s="180">
        <f t="shared" ca="1" si="15"/>
        <v>4.6794345131000004</v>
      </c>
      <c r="F37" s="181">
        <f t="shared" ca="1" si="15"/>
        <v>0</v>
      </c>
      <c r="G37" s="182">
        <f t="shared" ca="1" si="1"/>
        <v>341.56009999999998</v>
      </c>
      <c r="H37" s="182">
        <f t="shared" ca="1" si="2"/>
        <v>329.298092</v>
      </c>
      <c r="I37" s="183">
        <f t="shared" ca="1" si="5"/>
        <v>245.65</v>
      </c>
      <c r="J37" s="180">
        <f t="shared" ca="1" si="6"/>
        <v>79.13</v>
      </c>
      <c r="K37" s="180">
        <f t="shared" ca="1" si="7"/>
        <v>4.51</v>
      </c>
      <c r="L37" s="180">
        <f t="shared" ca="1" si="8"/>
        <v>0</v>
      </c>
      <c r="M37" s="181">
        <f t="shared" ca="1" si="9"/>
        <v>329.28999999999996</v>
      </c>
      <c r="N37" s="179">
        <f t="shared" ca="1" si="10"/>
        <v>254.80348193082079</v>
      </c>
      <c r="O37" s="180">
        <f t="shared" ca="1" si="11"/>
        <v>82.078565134076328</v>
      </c>
      <c r="P37" s="180">
        <f t="shared" ca="1" si="12"/>
        <v>4.6780529351027962</v>
      </c>
      <c r="Q37" s="180">
        <f t="shared" ca="1" si="13"/>
        <v>0</v>
      </c>
      <c r="R37" s="181">
        <f t="shared" ca="1" si="14"/>
        <v>341.56009999999992</v>
      </c>
      <c r="W37" s="46"/>
      <c r="X37" s="46">
        <v>37</v>
      </c>
    </row>
    <row r="38" spans="1:24">
      <c r="A38" s="61" t="s">
        <v>80</v>
      </c>
      <c r="B38" s="174">
        <f t="shared" ca="1" si="3"/>
        <v>341.56456300000002</v>
      </c>
      <c r="C38" s="179">
        <f t="shared" ca="1" si="15"/>
        <v>254.80716399799999</v>
      </c>
      <c r="D38" s="180">
        <f t="shared" ca="1" si="15"/>
        <v>82.077964488900022</v>
      </c>
      <c r="E38" s="180">
        <f t="shared" ca="1" si="15"/>
        <v>4.6794345131000004</v>
      </c>
      <c r="F38" s="181">
        <f t="shared" ca="1" si="15"/>
        <v>0</v>
      </c>
      <c r="G38" s="182">
        <f t="shared" ca="1" si="1"/>
        <v>341.56009999999998</v>
      </c>
      <c r="H38" s="182">
        <f t="shared" ca="1" si="2"/>
        <v>329.298092</v>
      </c>
      <c r="I38" s="183">
        <f t="shared" ca="1" si="5"/>
        <v>245.65</v>
      </c>
      <c r="J38" s="180">
        <f t="shared" ca="1" si="6"/>
        <v>79.13</v>
      </c>
      <c r="K38" s="180">
        <f t="shared" ca="1" si="7"/>
        <v>4.51</v>
      </c>
      <c r="L38" s="180">
        <f t="shared" ca="1" si="8"/>
        <v>0</v>
      </c>
      <c r="M38" s="181">
        <f t="shared" ca="1" si="9"/>
        <v>329.28999999999996</v>
      </c>
      <c r="N38" s="179">
        <f t="shared" ca="1" si="10"/>
        <v>254.80348193082079</v>
      </c>
      <c r="O38" s="180">
        <f t="shared" ca="1" si="11"/>
        <v>82.078565134076328</v>
      </c>
      <c r="P38" s="180">
        <f t="shared" ca="1" si="12"/>
        <v>4.6780529351027962</v>
      </c>
      <c r="Q38" s="180">
        <f t="shared" ca="1" si="13"/>
        <v>0</v>
      </c>
      <c r="R38" s="181">
        <f t="shared" ca="1" si="14"/>
        <v>341.56009999999992</v>
      </c>
      <c r="W38" s="46"/>
      <c r="X38" s="46">
        <v>38</v>
      </c>
    </row>
    <row r="39" spans="1:24">
      <c r="A39" s="61" t="s">
        <v>81</v>
      </c>
      <c r="B39" s="174">
        <f t="shared" ca="1" si="3"/>
        <v>341.56456300000002</v>
      </c>
      <c r="C39" s="179">
        <f t="shared" ca="1" si="15"/>
        <v>254.80716399799999</v>
      </c>
      <c r="D39" s="180">
        <f t="shared" ca="1" si="15"/>
        <v>82.077964488900022</v>
      </c>
      <c r="E39" s="180">
        <f t="shared" ca="1" si="15"/>
        <v>4.6794345131000004</v>
      </c>
      <c r="F39" s="181">
        <f t="shared" ca="1" si="15"/>
        <v>0</v>
      </c>
      <c r="G39" s="182">
        <f t="shared" ca="1" si="1"/>
        <v>341.56009999999998</v>
      </c>
      <c r="H39" s="182">
        <f t="shared" ca="1" si="2"/>
        <v>329.298092</v>
      </c>
      <c r="I39" s="183">
        <f t="shared" ca="1" si="5"/>
        <v>245.65</v>
      </c>
      <c r="J39" s="180">
        <f t="shared" ca="1" si="6"/>
        <v>79.13</v>
      </c>
      <c r="K39" s="180">
        <f t="shared" ca="1" si="7"/>
        <v>4.51</v>
      </c>
      <c r="L39" s="180">
        <f t="shared" ca="1" si="8"/>
        <v>0</v>
      </c>
      <c r="M39" s="181">
        <f t="shared" ca="1" si="9"/>
        <v>329.28999999999996</v>
      </c>
      <c r="N39" s="179">
        <f t="shared" ca="1" si="10"/>
        <v>254.80348193082079</v>
      </c>
      <c r="O39" s="180">
        <f t="shared" ca="1" si="11"/>
        <v>82.078565134076328</v>
      </c>
      <c r="P39" s="180">
        <f t="shared" ca="1" si="12"/>
        <v>4.6780529351027962</v>
      </c>
      <c r="Q39" s="180">
        <f t="shared" ca="1" si="13"/>
        <v>0</v>
      </c>
      <c r="R39" s="181">
        <f t="shared" ca="1" si="14"/>
        <v>341.56009999999992</v>
      </c>
      <c r="W39" s="46"/>
      <c r="X39" s="46">
        <v>39</v>
      </c>
    </row>
    <row r="40" spans="1:24">
      <c r="A40" s="61" t="s">
        <v>82</v>
      </c>
      <c r="B40" s="174">
        <f t="shared" ca="1" si="3"/>
        <v>341.56456300000002</v>
      </c>
      <c r="C40" s="179">
        <f t="shared" ca="1" si="15"/>
        <v>254.80716399799999</v>
      </c>
      <c r="D40" s="180">
        <f t="shared" ca="1" si="15"/>
        <v>82.077964488900022</v>
      </c>
      <c r="E40" s="180">
        <f t="shared" ca="1" si="15"/>
        <v>4.6794345131000004</v>
      </c>
      <c r="F40" s="181">
        <f t="shared" ca="1" si="15"/>
        <v>0</v>
      </c>
      <c r="G40" s="182">
        <f t="shared" ca="1" si="1"/>
        <v>341.56009999999998</v>
      </c>
      <c r="H40" s="182">
        <f t="shared" ca="1" si="2"/>
        <v>329.298092</v>
      </c>
      <c r="I40" s="183">
        <f t="shared" ca="1" si="5"/>
        <v>245.65</v>
      </c>
      <c r="J40" s="180">
        <f t="shared" ca="1" si="6"/>
        <v>79.13</v>
      </c>
      <c r="K40" s="180">
        <f t="shared" ca="1" si="7"/>
        <v>4.51</v>
      </c>
      <c r="L40" s="180">
        <f t="shared" ca="1" si="8"/>
        <v>0</v>
      </c>
      <c r="M40" s="181">
        <f t="shared" ca="1" si="9"/>
        <v>329.28999999999996</v>
      </c>
      <c r="N40" s="179">
        <f t="shared" ca="1" si="10"/>
        <v>254.80348193082079</v>
      </c>
      <c r="O40" s="180">
        <f t="shared" ca="1" si="11"/>
        <v>82.078565134076328</v>
      </c>
      <c r="P40" s="180">
        <f t="shared" ca="1" si="12"/>
        <v>4.6780529351027962</v>
      </c>
      <c r="Q40" s="180">
        <f t="shared" ca="1" si="13"/>
        <v>0</v>
      </c>
      <c r="R40" s="181">
        <f t="shared" ca="1" si="14"/>
        <v>341.56009999999992</v>
      </c>
      <c r="W40" s="46"/>
      <c r="X40" s="46">
        <v>40</v>
      </c>
    </row>
    <row r="41" spans="1:24">
      <c r="A41" s="61" t="s">
        <v>83</v>
      </c>
      <c r="B41" s="174">
        <f t="shared" ca="1" si="3"/>
        <v>341.56456300000002</v>
      </c>
      <c r="C41" s="179">
        <f t="shared" ca="1" si="15"/>
        <v>254.80716399799999</v>
      </c>
      <c r="D41" s="180">
        <f t="shared" ca="1" si="15"/>
        <v>82.077964488900022</v>
      </c>
      <c r="E41" s="180">
        <f t="shared" ca="1" si="15"/>
        <v>4.6794345131000004</v>
      </c>
      <c r="F41" s="181">
        <f t="shared" ca="1" si="15"/>
        <v>0</v>
      </c>
      <c r="G41" s="182">
        <f t="shared" ca="1" si="1"/>
        <v>341.56009999999998</v>
      </c>
      <c r="H41" s="182">
        <f t="shared" ca="1" si="2"/>
        <v>329.298092</v>
      </c>
      <c r="I41" s="183">
        <f t="shared" ca="1" si="5"/>
        <v>245.65</v>
      </c>
      <c r="J41" s="180">
        <f t="shared" ca="1" si="6"/>
        <v>79.13</v>
      </c>
      <c r="K41" s="180">
        <f t="shared" ca="1" si="7"/>
        <v>4.51</v>
      </c>
      <c r="L41" s="180">
        <f t="shared" ca="1" si="8"/>
        <v>0</v>
      </c>
      <c r="M41" s="181">
        <f t="shared" ca="1" si="9"/>
        <v>329.28999999999996</v>
      </c>
      <c r="N41" s="179">
        <f t="shared" ca="1" si="10"/>
        <v>254.80348193082079</v>
      </c>
      <c r="O41" s="180">
        <f t="shared" ca="1" si="11"/>
        <v>82.078565134076328</v>
      </c>
      <c r="P41" s="180">
        <f t="shared" ca="1" si="12"/>
        <v>4.6780529351027962</v>
      </c>
      <c r="Q41" s="180">
        <f t="shared" ca="1" si="13"/>
        <v>0</v>
      </c>
      <c r="R41" s="181">
        <f t="shared" ca="1" si="14"/>
        <v>341.56009999999992</v>
      </c>
      <c r="W41" s="46"/>
      <c r="X41" s="46">
        <v>41</v>
      </c>
    </row>
    <row r="42" spans="1:24">
      <c r="A42" s="61" t="s">
        <v>84</v>
      </c>
      <c r="B42" s="174">
        <f t="shared" ca="1" si="3"/>
        <v>341.56456300000002</v>
      </c>
      <c r="C42" s="179">
        <f t="shared" ca="1" si="15"/>
        <v>254.80716399799999</v>
      </c>
      <c r="D42" s="180">
        <f t="shared" ca="1" si="15"/>
        <v>82.077964488900022</v>
      </c>
      <c r="E42" s="180">
        <f t="shared" ca="1" si="15"/>
        <v>4.6794345131000004</v>
      </c>
      <c r="F42" s="181">
        <f t="shared" ca="1" si="15"/>
        <v>0</v>
      </c>
      <c r="G42" s="182">
        <f t="shared" ca="1" si="1"/>
        <v>341.56009999999998</v>
      </c>
      <c r="H42" s="182">
        <f t="shared" ca="1" si="2"/>
        <v>329.298092</v>
      </c>
      <c r="I42" s="183">
        <f t="shared" ca="1" si="5"/>
        <v>245.65</v>
      </c>
      <c r="J42" s="180">
        <f t="shared" ca="1" si="6"/>
        <v>79.13</v>
      </c>
      <c r="K42" s="180">
        <f t="shared" ca="1" si="7"/>
        <v>4.51</v>
      </c>
      <c r="L42" s="180">
        <f t="shared" ca="1" si="8"/>
        <v>0</v>
      </c>
      <c r="M42" s="181">
        <f t="shared" ca="1" si="9"/>
        <v>329.28999999999996</v>
      </c>
      <c r="N42" s="179">
        <f t="shared" ca="1" si="10"/>
        <v>254.80348193082079</v>
      </c>
      <c r="O42" s="180">
        <f t="shared" ca="1" si="11"/>
        <v>82.078565134076328</v>
      </c>
      <c r="P42" s="180">
        <f t="shared" ca="1" si="12"/>
        <v>4.6780529351027962</v>
      </c>
      <c r="Q42" s="180">
        <f t="shared" ca="1" si="13"/>
        <v>0</v>
      </c>
      <c r="R42" s="181">
        <f t="shared" ca="1" si="14"/>
        <v>341.56009999999992</v>
      </c>
      <c r="W42" s="46"/>
      <c r="X42" s="46">
        <v>42</v>
      </c>
    </row>
    <row r="43" spans="1:24">
      <c r="A43" s="61" t="s">
        <v>85</v>
      </c>
      <c r="B43" s="174">
        <f t="shared" ca="1" si="3"/>
        <v>341.56456300000002</v>
      </c>
      <c r="C43" s="179">
        <f t="shared" ca="1" si="15"/>
        <v>254.80716399799999</v>
      </c>
      <c r="D43" s="180">
        <f t="shared" ca="1" si="15"/>
        <v>82.077964488900022</v>
      </c>
      <c r="E43" s="180">
        <f t="shared" ca="1" si="15"/>
        <v>4.6794345131000004</v>
      </c>
      <c r="F43" s="181">
        <f t="shared" ca="1" si="15"/>
        <v>0</v>
      </c>
      <c r="G43" s="182">
        <f t="shared" ca="1" si="1"/>
        <v>341.56009999999998</v>
      </c>
      <c r="H43" s="182">
        <f t="shared" ca="1" si="2"/>
        <v>329.298092</v>
      </c>
      <c r="I43" s="183">
        <f t="shared" ca="1" si="5"/>
        <v>245.65</v>
      </c>
      <c r="J43" s="180">
        <f t="shared" ca="1" si="6"/>
        <v>79.13</v>
      </c>
      <c r="K43" s="180">
        <f t="shared" ca="1" si="7"/>
        <v>4.51</v>
      </c>
      <c r="L43" s="180">
        <f t="shared" ca="1" si="8"/>
        <v>0</v>
      </c>
      <c r="M43" s="181">
        <f t="shared" ca="1" si="9"/>
        <v>329.28999999999996</v>
      </c>
      <c r="N43" s="179">
        <f t="shared" ca="1" si="10"/>
        <v>254.80348193082079</v>
      </c>
      <c r="O43" s="180">
        <f t="shared" ca="1" si="11"/>
        <v>82.078565134076328</v>
      </c>
      <c r="P43" s="180">
        <f t="shared" ca="1" si="12"/>
        <v>4.6780529351027962</v>
      </c>
      <c r="Q43" s="180">
        <f t="shared" ca="1" si="13"/>
        <v>0</v>
      </c>
      <c r="R43" s="181">
        <f t="shared" ca="1" si="14"/>
        <v>341.56009999999992</v>
      </c>
      <c r="W43" s="46"/>
      <c r="X43" s="46">
        <v>43</v>
      </c>
    </row>
    <row r="44" spans="1:24">
      <c r="A44" s="61" t="s">
        <v>86</v>
      </c>
      <c r="B44" s="174">
        <f t="shared" ca="1" si="3"/>
        <v>341.56456300000002</v>
      </c>
      <c r="C44" s="179">
        <f t="shared" ca="1" si="15"/>
        <v>254.80716399799999</v>
      </c>
      <c r="D44" s="180">
        <f t="shared" ca="1" si="15"/>
        <v>82.077964488900022</v>
      </c>
      <c r="E44" s="180">
        <f t="shared" ca="1" si="15"/>
        <v>4.6794345131000004</v>
      </c>
      <c r="F44" s="181">
        <f t="shared" ca="1" si="15"/>
        <v>0</v>
      </c>
      <c r="G44" s="182">
        <f t="shared" ca="1" si="1"/>
        <v>341.56009999999998</v>
      </c>
      <c r="H44" s="182">
        <f t="shared" ca="1" si="2"/>
        <v>329.298092</v>
      </c>
      <c r="I44" s="183">
        <f t="shared" ca="1" si="5"/>
        <v>245.65</v>
      </c>
      <c r="J44" s="180">
        <f t="shared" ca="1" si="6"/>
        <v>79.13</v>
      </c>
      <c r="K44" s="180">
        <f t="shared" ca="1" si="7"/>
        <v>4.51</v>
      </c>
      <c r="L44" s="180">
        <f t="shared" ca="1" si="8"/>
        <v>0</v>
      </c>
      <c r="M44" s="181">
        <f t="shared" ca="1" si="9"/>
        <v>329.28999999999996</v>
      </c>
      <c r="N44" s="179">
        <f t="shared" ca="1" si="10"/>
        <v>254.80348193082079</v>
      </c>
      <c r="O44" s="180">
        <f t="shared" ca="1" si="11"/>
        <v>82.078565134076328</v>
      </c>
      <c r="P44" s="180">
        <f t="shared" ca="1" si="12"/>
        <v>4.6780529351027962</v>
      </c>
      <c r="Q44" s="180">
        <f t="shared" ca="1" si="13"/>
        <v>0</v>
      </c>
      <c r="R44" s="181">
        <f t="shared" ca="1" si="14"/>
        <v>341.56009999999992</v>
      </c>
      <c r="W44" s="46"/>
      <c r="X44" s="46">
        <v>44</v>
      </c>
    </row>
    <row r="45" spans="1:24">
      <c r="A45" s="61" t="s">
        <v>87</v>
      </c>
      <c r="B45" s="174">
        <f t="shared" ca="1" si="3"/>
        <v>341.56456300000002</v>
      </c>
      <c r="C45" s="179">
        <f t="shared" ca="1" si="15"/>
        <v>254.80716399799999</v>
      </c>
      <c r="D45" s="180">
        <f t="shared" ca="1" si="15"/>
        <v>82.077964488900022</v>
      </c>
      <c r="E45" s="180">
        <f t="shared" ca="1" si="15"/>
        <v>4.6794345131000004</v>
      </c>
      <c r="F45" s="181">
        <f t="shared" ca="1" si="15"/>
        <v>0</v>
      </c>
      <c r="G45" s="182">
        <f t="shared" ca="1" si="1"/>
        <v>341.56009999999998</v>
      </c>
      <c r="H45" s="182">
        <f t="shared" ca="1" si="2"/>
        <v>329.298092</v>
      </c>
      <c r="I45" s="183">
        <f t="shared" ca="1" si="5"/>
        <v>245.65</v>
      </c>
      <c r="J45" s="180">
        <f t="shared" ca="1" si="6"/>
        <v>79.13</v>
      </c>
      <c r="K45" s="180">
        <f t="shared" ca="1" si="7"/>
        <v>4.51</v>
      </c>
      <c r="L45" s="180">
        <f t="shared" ca="1" si="8"/>
        <v>0</v>
      </c>
      <c r="M45" s="181">
        <f t="shared" ca="1" si="9"/>
        <v>329.28999999999996</v>
      </c>
      <c r="N45" s="179">
        <f t="shared" ca="1" si="10"/>
        <v>254.80348193082079</v>
      </c>
      <c r="O45" s="180">
        <f t="shared" ca="1" si="11"/>
        <v>82.078565134076328</v>
      </c>
      <c r="P45" s="180">
        <f t="shared" ca="1" si="12"/>
        <v>4.6780529351027962</v>
      </c>
      <c r="Q45" s="180">
        <f t="shared" ca="1" si="13"/>
        <v>0</v>
      </c>
      <c r="R45" s="181">
        <f t="shared" ca="1" si="14"/>
        <v>341.56009999999992</v>
      </c>
      <c r="W45" s="46"/>
      <c r="X45" s="46">
        <v>45</v>
      </c>
    </row>
    <row r="46" spans="1:24">
      <c r="A46" s="61" t="s">
        <v>88</v>
      </c>
      <c r="B46" s="174">
        <f t="shared" ca="1" si="3"/>
        <v>341.56456300000002</v>
      </c>
      <c r="C46" s="179">
        <f t="shared" ca="1" si="15"/>
        <v>254.80716399799999</v>
      </c>
      <c r="D46" s="180">
        <f t="shared" ca="1" si="15"/>
        <v>82.077964488900022</v>
      </c>
      <c r="E46" s="180">
        <f t="shared" ca="1" si="15"/>
        <v>4.6794345131000004</v>
      </c>
      <c r="F46" s="181">
        <f t="shared" ca="1" si="15"/>
        <v>0</v>
      </c>
      <c r="G46" s="182">
        <f t="shared" ca="1" si="1"/>
        <v>341.56009999999998</v>
      </c>
      <c r="H46" s="182">
        <f t="shared" ca="1" si="2"/>
        <v>329.298092</v>
      </c>
      <c r="I46" s="183">
        <f t="shared" ca="1" si="5"/>
        <v>245.65</v>
      </c>
      <c r="J46" s="180">
        <f t="shared" ca="1" si="6"/>
        <v>79.13</v>
      </c>
      <c r="K46" s="180">
        <f t="shared" ca="1" si="7"/>
        <v>4.51</v>
      </c>
      <c r="L46" s="180">
        <f t="shared" ca="1" si="8"/>
        <v>0</v>
      </c>
      <c r="M46" s="181">
        <f t="shared" ca="1" si="9"/>
        <v>329.28999999999996</v>
      </c>
      <c r="N46" s="179">
        <f t="shared" ca="1" si="10"/>
        <v>254.80348193082079</v>
      </c>
      <c r="O46" s="180">
        <f t="shared" ca="1" si="11"/>
        <v>82.078565134076328</v>
      </c>
      <c r="P46" s="180">
        <f t="shared" ca="1" si="12"/>
        <v>4.6780529351027962</v>
      </c>
      <c r="Q46" s="180">
        <f t="shared" ca="1" si="13"/>
        <v>0</v>
      </c>
      <c r="R46" s="181">
        <f t="shared" ca="1" si="14"/>
        <v>341.56009999999992</v>
      </c>
      <c r="W46" s="46"/>
      <c r="X46" s="46">
        <v>46</v>
      </c>
    </row>
    <row r="47" spans="1:24">
      <c r="A47" s="61" t="s">
        <v>89</v>
      </c>
      <c r="B47" s="174">
        <f t="shared" ca="1" si="3"/>
        <v>341.56456300000002</v>
      </c>
      <c r="C47" s="179">
        <f t="shared" ca="1" si="15"/>
        <v>254.80716399799999</v>
      </c>
      <c r="D47" s="180">
        <f t="shared" ca="1" si="15"/>
        <v>82.077964488900022</v>
      </c>
      <c r="E47" s="180">
        <f t="shared" ca="1" si="15"/>
        <v>4.6794345131000004</v>
      </c>
      <c r="F47" s="181">
        <f t="shared" ca="1" si="15"/>
        <v>0</v>
      </c>
      <c r="G47" s="182">
        <f t="shared" ca="1" si="1"/>
        <v>341.56009999999998</v>
      </c>
      <c r="H47" s="182">
        <f t="shared" ca="1" si="2"/>
        <v>329.298092</v>
      </c>
      <c r="I47" s="183">
        <f t="shared" ca="1" si="5"/>
        <v>245.65</v>
      </c>
      <c r="J47" s="180">
        <f t="shared" ca="1" si="6"/>
        <v>79.13</v>
      </c>
      <c r="K47" s="180">
        <f t="shared" ca="1" si="7"/>
        <v>4.51</v>
      </c>
      <c r="L47" s="180">
        <f t="shared" ca="1" si="8"/>
        <v>0</v>
      </c>
      <c r="M47" s="181">
        <f t="shared" ca="1" si="9"/>
        <v>329.28999999999996</v>
      </c>
      <c r="N47" s="179">
        <f t="shared" ca="1" si="10"/>
        <v>254.80348193082079</v>
      </c>
      <c r="O47" s="180">
        <f t="shared" ca="1" si="11"/>
        <v>82.078565134076328</v>
      </c>
      <c r="P47" s="180">
        <f t="shared" ca="1" si="12"/>
        <v>4.6780529351027962</v>
      </c>
      <c r="Q47" s="180">
        <f t="shared" ca="1" si="13"/>
        <v>0</v>
      </c>
      <c r="R47" s="181">
        <f t="shared" ca="1" si="14"/>
        <v>341.56009999999992</v>
      </c>
      <c r="W47" s="46"/>
      <c r="X47" s="46">
        <v>47</v>
      </c>
    </row>
    <row r="48" spans="1:24">
      <c r="A48" s="61" t="s">
        <v>90</v>
      </c>
      <c r="B48" s="174">
        <f t="shared" ca="1" si="3"/>
        <v>341.56456300000002</v>
      </c>
      <c r="C48" s="179">
        <f t="shared" ca="1" si="15"/>
        <v>254.80716399799999</v>
      </c>
      <c r="D48" s="180">
        <f t="shared" ca="1" si="15"/>
        <v>82.077964488900022</v>
      </c>
      <c r="E48" s="180">
        <f t="shared" ca="1" si="15"/>
        <v>4.6794345131000004</v>
      </c>
      <c r="F48" s="181">
        <f t="shared" ca="1" si="15"/>
        <v>0</v>
      </c>
      <c r="G48" s="182">
        <f t="shared" ca="1" si="1"/>
        <v>306.75630000000001</v>
      </c>
      <c r="H48" s="182">
        <f t="shared" ca="1" si="2"/>
        <v>295.74374899999998</v>
      </c>
      <c r="I48" s="183">
        <f t="shared" ca="1" si="5"/>
        <v>212.1</v>
      </c>
      <c r="J48" s="180">
        <f t="shared" ca="1" si="6"/>
        <v>79.13</v>
      </c>
      <c r="K48" s="180">
        <f t="shared" ca="1" si="7"/>
        <v>4.51</v>
      </c>
      <c r="L48" s="180">
        <f t="shared" ca="1" si="8"/>
        <v>0</v>
      </c>
      <c r="M48" s="181">
        <f t="shared" ca="1" si="9"/>
        <v>295.74</v>
      </c>
      <c r="N48" s="179">
        <f t="shared" ca="1" si="10"/>
        <v>220.00071424223984</v>
      </c>
      <c r="O48" s="180">
        <f t="shared" ca="1" si="11"/>
        <v>82.077588486508418</v>
      </c>
      <c r="P48" s="180">
        <f t="shared" ca="1" si="12"/>
        <v>4.6779972712517761</v>
      </c>
      <c r="Q48" s="180">
        <f t="shared" ca="1" si="13"/>
        <v>0</v>
      </c>
      <c r="R48" s="181">
        <f t="shared" ca="1" si="14"/>
        <v>306.75630000000007</v>
      </c>
      <c r="W48" s="46"/>
      <c r="X48" s="46">
        <v>48</v>
      </c>
    </row>
    <row r="49" spans="1:24">
      <c r="A49" s="61" t="s">
        <v>91</v>
      </c>
      <c r="B49" s="174">
        <f t="shared" ca="1" si="3"/>
        <v>341.56456300000002</v>
      </c>
      <c r="C49" s="179">
        <f t="shared" ca="1" si="15"/>
        <v>254.80716399799999</v>
      </c>
      <c r="D49" s="180">
        <f t="shared" ca="1" si="15"/>
        <v>82.077964488900022</v>
      </c>
      <c r="E49" s="180">
        <f t="shared" ca="1" si="15"/>
        <v>4.6794345131000004</v>
      </c>
      <c r="F49" s="181">
        <f t="shared" ca="1" si="15"/>
        <v>0</v>
      </c>
      <c r="G49" s="182">
        <f t="shared" ca="1" si="1"/>
        <v>266.75630000000001</v>
      </c>
      <c r="H49" s="182">
        <f t="shared" ca="1" si="2"/>
        <v>257.17974900000002</v>
      </c>
      <c r="I49" s="183">
        <f t="shared" ca="1" si="5"/>
        <v>173.54</v>
      </c>
      <c r="J49" s="180">
        <f t="shared" ca="1" si="6"/>
        <v>79.13</v>
      </c>
      <c r="K49" s="180">
        <f t="shared" ca="1" si="7"/>
        <v>4.51</v>
      </c>
      <c r="L49" s="180">
        <f t="shared" ca="1" si="8"/>
        <v>0</v>
      </c>
      <c r="M49" s="181">
        <f t="shared" ca="1" si="9"/>
        <v>257.18</v>
      </c>
      <c r="N49" s="179">
        <f t="shared" ca="1" si="10"/>
        <v>180.00189867796874</v>
      </c>
      <c r="O49" s="180">
        <f t="shared" ca="1" si="11"/>
        <v>82.076467917411918</v>
      </c>
      <c r="P49" s="180">
        <f t="shared" ca="1" si="12"/>
        <v>4.6779334046193322</v>
      </c>
      <c r="Q49" s="180">
        <f t="shared" ca="1" si="13"/>
        <v>0</v>
      </c>
      <c r="R49" s="181">
        <f t="shared" ca="1" si="14"/>
        <v>266.75630000000001</v>
      </c>
      <c r="W49" s="46"/>
      <c r="X49" s="46">
        <v>49</v>
      </c>
    </row>
    <row r="50" spans="1:24">
      <c r="A50" s="61" t="s">
        <v>92</v>
      </c>
      <c r="B50" s="174">
        <f t="shared" ca="1" si="3"/>
        <v>341.56456300000002</v>
      </c>
      <c r="C50" s="179">
        <f t="shared" ca="1" si="15"/>
        <v>254.80716399799999</v>
      </c>
      <c r="D50" s="180">
        <f t="shared" ca="1" si="15"/>
        <v>82.077964488900022</v>
      </c>
      <c r="E50" s="180">
        <f t="shared" ca="1" si="15"/>
        <v>4.6794345131000004</v>
      </c>
      <c r="F50" s="181">
        <f t="shared" ca="1" si="15"/>
        <v>0</v>
      </c>
      <c r="G50" s="182">
        <f t="shared" ca="1" si="1"/>
        <v>226.75630000000001</v>
      </c>
      <c r="H50" s="182">
        <f t="shared" ca="1" si="2"/>
        <v>218.61574899999999</v>
      </c>
      <c r="I50" s="183">
        <f t="shared" ca="1" si="5"/>
        <v>134.97</v>
      </c>
      <c r="J50" s="180">
        <f t="shared" ca="1" si="6"/>
        <v>79.13</v>
      </c>
      <c r="K50" s="180">
        <f t="shared" ca="1" si="7"/>
        <v>4.51</v>
      </c>
      <c r="L50" s="180">
        <f t="shared" ca="1" si="8"/>
        <v>0</v>
      </c>
      <c r="M50" s="181">
        <f t="shared" ca="1" si="9"/>
        <v>218.60999999999999</v>
      </c>
      <c r="N50" s="179">
        <f t="shared" ca="1" si="10"/>
        <v>139.99953255111842</v>
      </c>
      <c r="O50" s="180">
        <f t="shared" ca="1" si="11"/>
        <v>82.078706458990894</v>
      </c>
      <c r="P50" s="180">
        <f t="shared" ca="1" si="12"/>
        <v>4.6780609898906729</v>
      </c>
      <c r="Q50" s="180">
        <f t="shared" ca="1" si="13"/>
        <v>0</v>
      </c>
      <c r="R50" s="181">
        <f t="shared" ca="1" si="14"/>
        <v>226.75629999999998</v>
      </c>
      <c r="W50" s="46"/>
      <c r="X50" s="46">
        <v>50</v>
      </c>
    </row>
    <row r="51" spans="1:24">
      <c r="A51" s="61" t="s">
        <v>93</v>
      </c>
      <c r="B51" s="174">
        <f t="shared" ca="1" si="3"/>
        <v>341.56456300000002</v>
      </c>
      <c r="C51" s="179">
        <f t="shared" ca="1" si="15"/>
        <v>254.80716399799999</v>
      </c>
      <c r="D51" s="180">
        <f t="shared" ca="1" si="15"/>
        <v>82.077964488900022</v>
      </c>
      <c r="E51" s="180">
        <f t="shared" ca="1" si="15"/>
        <v>4.6794345131000004</v>
      </c>
      <c r="F51" s="181">
        <f t="shared" ca="1" si="15"/>
        <v>0</v>
      </c>
      <c r="G51" s="182">
        <f t="shared" ca="1" si="1"/>
        <v>226.75630000000001</v>
      </c>
      <c r="H51" s="182">
        <f t="shared" ca="1" si="2"/>
        <v>218.61574899999999</v>
      </c>
      <c r="I51" s="183">
        <f t="shared" ca="1" si="5"/>
        <v>134.97</v>
      </c>
      <c r="J51" s="180">
        <f t="shared" ca="1" si="6"/>
        <v>79.13</v>
      </c>
      <c r="K51" s="180">
        <f t="shared" ca="1" si="7"/>
        <v>4.51</v>
      </c>
      <c r="L51" s="180">
        <f t="shared" ca="1" si="8"/>
        <v>0</v>
      </c>
      <c r="M51" s="181">
        <f t="shared" ca="1" si="9"/>
        <v>218.60999999999999</v>
      </c>
      <c r="N51" s="179">
        <f t="shared" ca="1" si="10"/>
        <v>139.99953255111842</v>
      </c>
      <c r="O51" s="180">
        <f t="shared" ca="1" si="11"/>
        <v>82.078706458990894</v>
      </c>
      <c r="P51" s="180">
        <f t="shared" ca="1" si="12"/>
        <v>4.6780609898906729</v>
      </c>
      <c r="Q51" s="180">
        <f t="shared" ca="1" si="13"/>
        <v>0</v>
      </c>
      <c r="R51" s="181">
        <f t="shared" ca="1" si="14"/>
        <v>226.75629999999998</v>
      </c>
      <c r="W51" s="46"/>
      <c r="X51" s="46">
        <v>51</v>
      </c>
    </row>
    <row r="52" spans="1:24">
      <c r="A52" s="61" t="s">
        <v>94</v>
      </c>
      <c r="B52" s="174">
        <f t="shared" ca="1" si="3"/>
        <v>341.56456300000002</v>
      </c>
      <c r="C52" s="179">
        <f t="shared" ca="1" si="15"/>
        <v>254.80716399799999</v>
      </c>
      <c r="D52" s="180">
        <f t="shared" ca="1" si="15"/>
        <v>82.077964488900022</v>
      </c>
      <c r="E52" s="180">
        <f t="shared" ca="1" si="15"/>
        <v>4.6794345131000004</v>
      </c>
      <c r="F52" s="181">
        <f t="shared" ca="1" si="15"/>
        <v>0</v>
      </c>
      <c r="G52" s="182">
        <f t="shared" ca="1" si="1"/>
        <v>226.75630000000001</v>
      </c>
      <c r="H52" s="182">
        <f t="shared" ca="1" si="2"/>
        <v>218.61574899999999</v>
      </c>
      <c r="I52" s="183">
        <f t="shared" ca="1" si="5"/>
        <v>134.97</v>
      </c>
      <c r="J52" s="180">
        <f t="shared" ca="1" si="6"/>
        <v>79.13</v>
      </c>
      <c r="K52" s="180">
        <f t="shared" ca="1" si="7"/>
        <v>4.51</v>
      </c>
      <c r="L52" s="180">
        <f t="shared" ca="1" si="8"/>
        <v>0</v>
      </c>
      <c r="M52" s="181">
        <f t="shared" ca="1" si="9"/>
        <v>218.60999999999999</v>
      </c>
      <c r="N52" s="179">
        <f t="shared" ca="1" si="10"/>
        <v>139.99953255111842</v>
      </c>
      <c r="O52" s="180">
        <f t="shared" ca="1" si="11"/>
        <v>82.078706458990894</v>
      </c>
      <c r="P52" s="180">
        <f t="shared" ca="1" si="12"/>
        <v>4.6780609898906729</v>
      </c>
      <c r="Q52" s="180">
        <f t="shared" ca="1" si="13"/>
        <v>0</v>
      </c>
      <c r="R52" s="181">
        <f t="shared" ca="1" si="14"/>
        <v>226.75629999999998</v>
      </c>
      <c r="W52" s="46"/>
      <c r="X52" s="46">
        <v>52</v>
      </c>
    </row>
    <row r="53" spans="1:24">
      <c r="A53" s="61" t="s">
        <v>95</v>
      </c>
      <c r="B53" s="174">
        <f t="shared" ca="1" si="3"/>
        <v>341.56456300000002</v>
      </c>
      <c r="C53" s="179">
        <f t="shared" ca="1" si="15"/>
        <v>254.80716399799999</v>
      </c>
      <c r="D53" s="180">
        <f t="shared" ca="1" si="15"/>
        <v>82.077964488900022</v>
      </c>
      <c r="E53" s="180">
        <f t="shared" ca="1" si="15"/>
        <v>4.6794345131000004</v>
      </c>
      <c r="F53" s="181">
        <f t="shared" ca="1" si="15"/>
        <v>0</v>
      </c>
      <c r="G53" s="182">
        <f t="shared" ca="1" si="1"/>
        <v>226.75630000000001</v>
      </c>
      <c r="H53" s="182">
        <f t="shared" ca="1" si="2"/>
        <v>218.61574899999999</v>
      </c>
      <c r="I53" s="183">
        <f t="shared" ca="1" si="5"/>
        <v>134.97</v>
      </c>
      <c r="J53" s="180">
        <f t="shared" ca="1" si="6"/>
        <v>79.13</v>
      </c>
      <c r="K53" s="180">
        <f t="shared" ca="1" si="7"/>
        <v>4.51</v>
      </c>
      <c r="L53" s="180">
        <f t="shared" ca="1" si="8"/>
        <v>0</v>
      </c>
      <c r="M53" s="181">
        <f t="shared" ca="1" si="9"/>
        <v>218.60999999999999</v>
      </c>
      <c r="N53" s="179">
        <f t="shared" ca="1" si="10"/>
        <v>139.99953255111842</v>
      </c>
      <c r="O53" s="180">
        <f t="shared" ca="1" si="11"/>
        <v>82.078706458990894</v>
      </c>
      <c r="P53" s="180">
        <f t="shared" ca="1" si="12"/>
        <v>4.6780609898906729</v>
      </c>
      <c r="Q53" s="180">
        <f t="shared" ca="1" si="13"/>
        <v>0</v>
      </c>
      <c r="R53" s="181">
        <f t="shared" ca="1" si="14"/>
        <v>226.75629999999998</v>
      </c>
      <c r="W53" s="46"/>
      <c r="X53" s="46">
        <v>53</v>
      </c>
    </row>
    <row r="54" spans="1:24">
      <c r="A54" s="61" t="s">
        <v>96</v>
      </c>
      <c r="B54" s="174">
        <f t="shared" ca="1" si="3"/>
        <v>341.56456300000002</v>
      </c>
      <c r="C54" s="179">
        <f t="shared" ca="1" si="15"/>
        <v>254.80716399799999</v>
      </c>
      <c r="D54" s="180">
        <f t="shared" ca="1" si="15"/>
        <v>82.077964488900022</v>
      </c>
      <c r="E54" s="180">
        <f t="shared" ca="1" si="15"/>
        <v>4.6794345131000004</v>
      </c>
      <c r="F54" s="181">
        <f t="shared" ca="1" si="15"/>
        <v>0</v>
      </c>
      <c r="G54" s="182">
        <f t="shared" ca="1" si="1"/>
        <v>226.75630000000001</v>
      </c>
      <c r="H54" s="182">
        <f t="shared" ca="1" si="2"/>
        <v>218.61574899999999</v>
      </c>
      <c r="I54" s="183">
        <f t="shared" ca="1" si="5"/>
        <v>134.97</v>
      </c>
      <c r="J54" s="180">
        <f t="shared" ca="1" si="6"/>
        <v>79.13</v>
      </c>
      <c r="K54" s="180">
        <f t="shared" ca="1" si="7"/>
        <v>4.51</v>
      </c>
      <c r="L54" s="180">
        <f t="shared" ca="1" si="8"/>
        <v>0</v>
      </c>
      <c r="M54" s="181">
        <f t="shared" ca="1" si="9"/>
        <v>218.60999999999999</v>
      </c>
      <c r="N54" s="179">
        <f t="shared" ca="1" si="10"/>
        <v>139.99953255111842</v>
      </c>
      <c r="O54" s="180">
        <f t="shared" ca="1" si="11"/>
        <v>82.078706458990894</v>
      </c>
      <c r="P54" s="180">
        <f t="shared" ca="1" si="12"/>
        <v>4.6780609898906729</v>
      </c>
      <c r="Q54" s="180">
        <f t="shared" ca="1" si="13"/>
        <v>0</v>
      </c>
      <c r="R54" s="181">
        <f t="shared" ca="1" si="14"/>
        <v>226.75629999999998</v>
      </c>
      <c r="W54" s="46"/>
      <c r="X54" s="46">
        <v>54</v>
      </c>
    </row>
    <row r="55" spans="1:24">
      <c r="A55" s="61" t="s">
        <v>97</v>
      </c>
      <c r="B55" s="174">
        <f t="shared" ca="1" si="3"/>
        <v>341.56456300000002</v>
      </c>
      <c r="C55" s="179">
        <f t="shared" ca="1" si="15"/>
        <v>254.80716399799999</v>
      </c>
      <c r="D55" s="180">
        <f t="shared" ca="1" si="15"/>
        <v>82.077964488900022</v>
      </c>
      <c r="E55" s="180">
        <f t="shared" ca="1" si="15"/>
        <v>4.6794345131000004</v>
      </c>
      <c r="F55" s="181">
        <f t="shared" ca="1" si="15"/>
        <v>0</v>
      </c>
      <c r="G55" s="182">
        <f t="shared" ca="1" si="1"/>
        <v>225.07689999999999</v>
      </c>
      <c r="H55" s="182">
        <f t="shared" ca="1" si="2"/>
        <v>216.99663899999999</v>
      </c>
      <c r="I55" s="183">
        <f t="shared" ca="1" si="5"/>
        <v>134.97</v>
      </c>
      <c r="J55" s="180">
        <f t="shared" ca="1" si="6"/>
        <v>79.13</v>
      </c>
      <c r="K55" s="180">
        <f t="shared" ca="1" si="7"/>
        <v>2.89</v>
      </c>
      <c r="L55" s="180">
        <f t="shared" ca="1" si="8"/>
        <v>0</v>
      </c>
      <c r="M55" s="181">
        <f t="shared" ca="1" si="9"/>
        <v>216.98999999999998</v>
      </c>
      <c r="N55" s="179">
        <f t="shared" ca="1" si="10"/>
        <v>140.00013453615372</v>
      </c>
      <c r="O55" s="180">
        <f t="shared" ca="1" si="11"/>
        <v>82.079059389833631</v>
      </c>
      <c r="P55" s="180">
        <f t="shared" ca="1" si="12"/>
        <v>2.997706074012628</v>
      </c>
      <c r="Q55" s="180">
        <f t="shared" ca="1" si="13"/>
        <v>0</v>
      </c>
      <c r="R55" s="181">
        <f t="shared" ca="1" si="14"/>
        <v>225.07689999999997</v>
      </c>
      <c r="W55" s="46"/>
      <c r="X55" s="46">
        <v>55</v>
      </c>
    </row>
    <row r="56" spans="1:24">
      <c r="A56" s="61" t="s">
        <v>98</v>
      </c>
      <c r="B56" s="174">
        <f t="shared" ca="1" si="3"/>
        <v>341.56456300000002</v>
      </c>
      <c r="C56" s="179">
        <f t="shared" ca="1" si="15"/>
        <v>254.80716399799999</v>
      </c>
      <c r="D56" s="180">
        <f t="shared" ca="1" si="15"/>
        <v>82.077964488900022</v>
      </c>
      <c r="E56" s="180">
        <f t="shared" ca="1" si="15"/>
        <v>4.6794345131000004</v>
      </c>
      <c r="F56" s="181">
        <f t="shared" ca="1" si="15"/>
        <v>0</v>
      </c>
      <c r="G56" s="182">
        <f t="shared" ca="1" si="1"/>
        <v>225.07689999999999</v>
      </c>
      <c r="H56" s="182">
        <f t="shared" ca="1" si="2"/>
        <v>216.99663899999999</v>
      </c>
      <c r="I56" s="183">
        <f t="shared" ca="1" si="5"/>
        <v>134.97</v>
      </c>
      <c r="J56" s="180">
        <f t="shared" ca="1" si="6"/>
        <v>79.13</v>
      </c>
      <c r="K56" s="180">
        <f t="shared" ca="1" si="7"/>
        <v>2.89</v>
      </c>
      <c r="L56" s="180">
        <f t="shared" ca="1" si="8"/>
        <v>0</v>
      </c>
      <c r="M56" s="181">
        <f t="shared" ca="1" si="9"/>
        <v>216.98999999999998</v>
      </c>
      <c r="N56" s="179">
        <f t="shared" ca="1" si="10"/>
        <v>140.00013453615372</v>
      </c>
      <c r="O56" s="180">
        <f t="shared" ca="1" si="11"/>
        <v>82.079059389833631</v>
      </c>
      <c r="P56" s="180">
        <f t="shared" ca="1" si="12"/>
        <v>2.997706074012628</v>
      </c>
      <c r="Q56" s="180">
        <f t="shared" ca="1" si="13"/>
        <v>0</v>
      </c>
      <c r="R56" s="181">
        <f t="shared" ca="1" si="14"/>
        <v>225.07689999999997</v>
      </c>
      <c r="W56" s="46"/>
      <c r="X56" s="46">
        <v>56</v>
      </c>
    </row>
    <row r="57" spans="1:24">
      <c r="A57" s="61" t="s">
        <v>99</v>
      </c>
      <c r="B57" s="174">
        <f t="shared" ca="1" si="3"/>
        <v>341.56456300000002</v>
      </c>
      <c r="C57" s="179">
        <f t="shared" ca="1" si="15"/>
        <v>254.80716399799999</v>
      </c>
      <c r="D57" s="180">
        <f t="shared" ca="1" si="15"/>
        <v>82.077964488900022</v>
      </c>
      <c r="E57" s="180">
        <f t="shared" ca="1" si="15"/>
        <v>4.6794345131000004</v>
      </c>
      <c r="F57" s="181">
        <f t="shared" ca="1" si="15"/>
        <v>0</v>
      </c>
      <c r="G57" s="182">
        <f t="shared" ca="1" si="1"/>
        <v>226.75630000000001</v>
      </c>
      <c r="H57" s="182">
        <f t="shared" ca="1" si="2"/>
        <v>218.61574899999999</v>
      </c>
      <c r="I57" s="183">
        <f t="shared" ca="1" si="5"/>
        <v>134.97</v>
      </c>
      <c r="J57" s="180">
        <f t="shared" ca="1" si="6"/>
        <v>79.13</v>
      </c>
      <c r="K57" s="180">
        <f t="shared" ca="1" si="7"/>
        <v>4.51</v>
      </c>
      <c r="L57" s="180">
        <f t="shared" ca="1" si="8"/>
        <v>0</v>
      </c>
      <c r="M57" s="181">
        <f t="shared" ca="1" si="9"/>
        <v>218.60999999999999</v>
      </c>
      <c r="N57" s="179">
        <f t="shared" ca="1" si="10"/>
        <v>139.99953255111842</v>
      </c>
      <c r="O57" s="180">
        <f t="shared" ca="1" si="11"/>
        <v>82.078706458990894</v>
      </c>
      <c r="P57" s="180">
        <f t="shared" ca="1" si="12"/>
        <v>4.6780609898906729</v>
      </c>
      <c r="Q57" s="180">
        <f t="shared" ca="1" si="13"/>
        <v>0</v>
      </c>
      <c r="R57" s="181">
        <f t="shared" ca="1" si="14"/>
        <v>226.75629999999998</v>
      </c>
      <c r="W57" s="46"/>
      <c r="X57" s="46">
        <v>57</v>
      </c>
    </row>
    <row r="58" spans="1:24">
      <c r="A58" s="61" t="s">
        <v>100</v>
      </c>
      <c r="B58" s="174">
        <f t="shared" ca="1" si="3"/>
        <v>341.56456300000002</v>
      </c>
      <c r="C58" s="179">
        <f t="shared" ca="1" si="15"/>
        <v>254.80716399799999</v>
      </c>
      <c r="D58" s="180">
        <f t="shared" ca="1" si="15"/>
        <v>82.077964488900022</v>
      </c>
      <c r="E58" s="180">
        <f t="shared" ca="1" si="15"/>
        <v>4.6794345131000004</v>
      </c>
      <c r="F58" s="181">
        <f t="shared" ca="1" si="15"/>
        <v>0</v>
      </c>
      <c r="G58" s="182">
        <f t="shared" ca="1" si="1"/>
        <v>226.75630000000001</v>
      </c>
      <c r="H58" s="182">
        <f t="shared" ca="1" si="2"/>
        <v>218.61574899999999</v>
      </c>
      <c r="I58" s="183">
        <f t="shared" ca="1" si="5"/>
        <v>134.97</v>
      </c>
      <c r="J58" s="180">
        <f t="shared" ca="1" si="6"/>
        <v>79.13</v>
      </c>
      <c r="K58" s="180">
        <f t="shared" ca="1" si="7"/>
        <v>4.51</v>
      </c>
      <c r="L58" s="180">
        <f t="shared" ca="1" si="8"/>
        <v>0</v>
      </c>
      <c r="M58" s="181">
        <f t="shared" ca="1" si="9"/>
        <v>218.60999999999999</v>
      </c>
      <c r="N58" s="179">
        <f t="shared" ca="1" si="10"/>
        <v>139.99953255111842</v>
      </c>
      <c r="O58" s="180">
        <f t="shared" ca="1" si="11"/>
        <v>82.078706458990894</v>
      </c>
      <c r="P58" s="180">
        <f t="shared" ca="1" si="12"/>
        <v>4.6780609898906729</v>
      </c>
      <c r="Q58" s="180">
        <f t="shared" ca="1" si="13"/>
        <v>0</v>
      </c>
      <c r="R58" s="181">
        <f t="shared" ca="1" si="14"/>
        <v>226.75629999999998</v>
      </c>
      <c r="W58" s="46"/>
      <c r="X58" s="46">
        <v>58</v>
      </c>
    </row>
    <row r="59" spans="1:24">
      <c r="A59" s="61" t="s">
        <v>101</v>
      </c>
      <c r="B59" s="174">
        <f t="shared" ca="1" si="3"/>
        <v>341.56456300000002</v>
      </c>
      <c r="C59" s="179">
        <f t="shared" ca="1" si="15"/>
        <v>254.80716399799999</v>
      </c>
      <c r="D59" s="180">
        <f t="shared" ca="1" si="15"/>
        <v>82.077964488900022</v>
      </c>
      <c r="E59" s="180">
        <f t="shared" ca="1" si="15"/>
        <v>4.6794345131000004</v>
      </c>
      <c r="F59" s="181">
        <f t="shared" ca="1" si="15"/>
        <v>0</v>
      </c>
      <c r="G59" s="182">
        <f t="shared" ca="1" si="1"/>
        <v>226.75630000000001</v>
      </c>
      <c r="H59" s="182">
        <f t="shared" ca="1" si="2"/>
        <v>218.61574899999999</v>
      </c>
      <c r="I59" s="183">
        <f t="shared" ca="1" si="5"/>
        <v>134.97</v>
      </c>
      <c r="J59" s="180">
        <f t="shared" ca="1" si="6"/>
        <v>79.13</v>
      </c>
      <c r="K59" s="180">
        <f t="shared" ca="1" si="7"/>
        <v>4.51</v>
      </c>
      <c r="L59" s="180">
        <f t="shared" ca="1" si="8"/>
        <v>0</v>
      </c>
      <c r="M59" s="181">
        <f t="shared" ca="1" si="9"/>
        <v>218.60999999999999</v>
      </c>
      <c r="N59" s="179">
        <f t="shared" ca="1" si="10"/>
        <v>139.99953255111842</v>
      </c>
      <c r="O59" s="180">
        <f t="shared" ca="1" si="11"/>
        <v>82.078706458990894</v>
      </c>
      <c r="P59" s="180">
        <f t="shared" ca="1" si="12"/>
        <v>4.6780609898906729</v>
      </c>
      <c r="Q59" s="180">
        <f t="shared" ca="1" si="13"/>
        <v>0</v>
      </c>
      <c r="R59" s="181">
        <f t="shared" ca="1" si="14"/>
        <v>226.75629999999998</v>
      </c>
      <c r="W59" s="46"/>
      <c r="X59" s="46">
        <v>59</v>
      </c>
    </row>
    <row r="60" spans="1:24">
      <c r="A60" s="61" t="s">
        <v>102</v>
      </c>
      <c r="B60" s="174">
        <f t="shared" ca="1" si="3"/>
        <v>341.56456300000002</v>
      </c>
      <c r="C60" s="179">
        <f t="shared" ca="1" si="15"/>
        <v>254.80716399799999</v>
      </c>
      <c r="D60" s="180">
        <f t="shared" ca="1" si="15"/>
        <v>82.077964488900022</v>
      </c>
      <c r="E60" s="180">
        <f t="shared" ca="1" si="15"/>
        <v>4.6794345131000004</v>
      </c>
      <c r="F60" s="181">
        <f t="shared" ca="1" si="15"/>
        <v>0</v>
      </c>
      <c r="G60" s="182">
        <f t="shared" ca="1" si="1"/>
        <v>226.75630000000001</v>
      </c>
      <c r="H60" s="182">
        <f t="shared" ca="1" si="2"/>
        <v>218.61574899999999</v>
      </c>
      <c r="I60" s="183">
        <f t="shared" ca="1" si="5"/>
        <v>134.97</v>
      </c>
      <c r="J60" s="180">
        <f t="shared" ca="1" si="6"/>
        <v>79.13</v>
      </c>
      <c r="K60" s="180">
        <f t="shared" ca="1" si="7"/>
        <v>4.51</v>
      </c>
      <c r="L60" s="180">
        <f t="shared" ca="1" si="8"/>
        <v>0</v>
      </c>
      <c r="M60" s="181">
        <f t="shared" ca="1" si="9"/>
        <v>218.60999999999999</v>
      </c>
      <c r="N60" s="179">
        <f t="shared" ca="1" si="10"/>
        <v>139.99953255111842</v>
      </c>
      <c r="O60" s="180">
        <f t="shared" ca="1" si="11"/>
        <v>82.078706458990894</v>
      </c>
      <c r="P60" s="180">
        <f t="shared" ca="1" si="12"/>
        <v>4.6780609898906729</v>
      </c>
      <c r="Q60" s="180">
        <f t="shared" ca="1" si="13"/>
        <v>0</v>
      </c>
      <c r="R60" s="181">
        <f t="shared" ca="1" si="14"/>
        <v>226.75629999999998</v>
      </c>
      <c r="W60" s="46"/>
      <c r="X60" s="46">
        <v>60</v>
      </c>
    </row>
    <row r="61" spans="1:24">
      <c r="A61" s="61" t="s">
        <v>103</v>
      </c>
      <c r="B61" s="174">
        <f t="shared" ca="1" si="3"/>
        <v>341.56456300000002</v>
      </c>
      <c r="C61" s="179">
        <f t="shared" ca="1" si="15"/>
        <v>254.80716399799999</v>
      </c>
      <c r="D61" s="180">
        <f t="shared" ca="1" si="15"/>
        <v>82.077964488900022</v>
      </c>
      <c r="E61" s="180">
        <f t="shared" ca="1" si="15"/>
        <v>4.6794345131000004</v>
      </c>
      <c r="F61" s="181">
        <f t="shared" ca="1" si="15"/>
        <v>0</v>
      </c>
      <c r="G61" s="182">
        <f t="shared" ca="1" si="1"/>
        <v>226.75630000000001</v>
      </c>
      <c r="H61" s="182">
        <f t="shared" ca="1" si="2"/>
        <v>218.61574899999999</v>
      </c>
      <c r="I61" s="183">
        <f t="shared" ca="1" si="5"/>
        <v>134.97</v>
      </c>
      <c r="J61" s="180">
        <f t="shared" ca="1" si="6"/>
        <v>79.13</v>
      </c>
      <c r="K61" s="180">
        <f t="shared" ca="1" si="7"/>
        <v>4.51</v>
      </c>
      <c r="L61" s="180">
        <f t="shared" ca="1" si="8"/>
        <v>0</v>
      </c>
      <c r="M61" s="181">
        <f t="shared" ca="1" si="9"/>
        <v>218.60999999999999</v>
      </c>
      <c r="N61" s="179">
        <f t="shared" ca="1" si="10"/>
        <v>139.99953255111842</v>
      </c>
      <c r="O61" s="180">
        <f t="shared" ca="1" si="11"/>
        <v>82.078706458990894</v>
      </c>
      <c r="P61" s="180">
        <f t="shared" ca="1" si="12"/>
        <v>4.6780609898906729</v>
      </c>
      <c r="Q61" s="180">
        <f t="shared" ca="1" si="13"/>
        <v>0</v>
      </c>
      <c r="R61" s="181">
        <f t="shared" ca="1" si="14"/>
        <v>226.75629999999998</v>
      </c>
      <c r="W61" s="46"/>
      <c r="X61" s="46">
        <v>61</v>
      </c>
    </row>
    <row r="62" spans="1:24">
      <c r="A62" s="61" t="s">
        <v>104</v>
      </c>
      <c r="B62" s="174">
        <f t="shared" ca="1" si="3"/>
        <v>341.56456300000002</v>
      </c>
      <c r="C62" s="179">
        <f t="shared" ca="1" si="15"/>
        <v>254.80716399799999</v>
      </c>
      <c r="D62" s="180">
        <f t="shared" ca="1" si="15"/>
        <v>82.077964488900022</v>
      </c>
      <c r="E62" s="180">
        <f t="shared" ca="1" si="15"/>
        <v>4.6794345131000004</v>
      </c>
      <c r="F62" s="181">
        <f t="shared" ca="1" si="15"/>
        <v>0</v>
      </c>
      <c r="G62" s="182">
        <f t="shared" ca="1" si="1"/>
        <v>226.75630000000001</v>
      </c>
      <c r="H62" s="182">
        <f t="shared" ca="1" si="2"/>
        <v>218.61574899999999</v>
      </c>
      <c r="I62" s="183">
        <f t="shared" ca="1" si="5"/>
        <v>134.97</v>
      </c>
      <c r="J62" s="180">
        <f t="shared" ca="1" si="6"/>
        <v>79.13</v>
      </c>
      <c r="K62" s="180">
        <f t="shared" ca="1" si="7"/>
        <v>4.51</v>
      </c>
      <c r="L62" s="180">
        <f t="shared" ca="1" si="8"/>
        <v>0</v>
      </c>
      <c r="M62" s="181">
        <f t="shared" ca="1" si="9"/>
        <v>218.60999999999999</v>
      </c>
      <c r="N62" s="179">
        <f t="shared" ca="1" si="10"/>
        <v>139.99953255111842</v>
      </c>
      <c r="O62" s="180">
        <f t="shared" ca="1" si="11"/>
        <v>82.078706458990894</v>
      </c>
      <c r="P62" s="180">
        <f t="shared" ca="1" si="12"/>
        <v>4.6780609898906729</v>
      </c>
      <c r="Q62" s="180">
        <f t="shared" ca="1" si="13"/>
        <v>0</v>
      </c>
      <c r="R62" s="181">
        <f t="shared" ca="1" si="14"/>
        <v>226.75629999999998</v>
      </c>
      <c r="W62" s="46"/>
      <c r="X62" s="46">
        <v>62</v>
      </c>
    </row>
    <row r="63" spans="1:24">
      <c r="A63" s="61" t="s">
        <v>105</v>
      </c>
      <c r="B63" s="174">
        <f t="shared" ca="1" si="3"/>
        <v>341.56456300000002</v>
      </c>
      <c r="C63" s="179">
        <f t="shared" ca="1" si="15"/>
        <v>254.80716399799999</v>
      </c>
      <c r="D63" s="180">
        <f t="shared" ca="1" si="15"/>
        <v>82.077964488900022</v>
      </c>
      <c r="E63" s="180">
        <f t="shared" ca="1" si="15"/>
        <v>4.6794345131000004</v>
      </c>
      <c r="F63" s="181">
        <f t="shared" ca="1" si="15"/>
        <v>0</v>
      </c>
      <c r="G63" s="182">
        <f t="shared" ca="1" si="1"/>
        <v>226.75630000000001</v>
      </c>
      <c r="H63" s="182">
        <f t="shared" ca="1" si="2"/>
        <v>218.61574899999999</v>
      </c>
      <c r="I63" s="183">
        <f t="shared" ca="1" si="5"/>
        <v>134.97</v>
      </c>
      <c r="J63" s="180">
        <f t="shared" ca="1" si="6"/>
        <v>79.13</v>
      </c>
      <c r="K63" s="180">
        <f t="shared" ca="1" si="7"/>
        <v>4.51</v>
      </c>
      <c r="L63" s="180">
        <f t="shared" ca="1" si="8"/>
        <v>0</v>
      </c>
      <c r="M63" s="181">
        <f t="shared" ca="1" si="9"/>
        <v>218.60999999999999</v>
      </c>
      <c r="N63" s="179">
        <f t="shared" ca="1" si="10"/>
        <v>139.99953255111842</v>
      </c>
      <c r="O63" s="180">
        <f t="shared" ca="1" si="11"/>
        <v>82.078706458990894</v>
      </c>
      <c r="P63" s="180">
        <f t="shared" ca="1" si="12"/>
        <v>4.6780609898906729</v>
      </c>
      <c r="Q63" s="180">
        <f t="shared" ca="1" si="13"/>
        <v>0</v>
      </c>
      <c r="R63" s="181">
        <f t="shared" ca="1" si="14"/>
        <v>226.75629999999998</v>
      </c>
      <c r="W63" s="46"/>
      <c r="X63" s="46">
        <v>63</v>
      </c>
    </row>
    <row r="64" spans="1:24">
      <c r="A64" s="61" t="s">
        <v>106</v>
      </c>
      <c r="B64" s="174">
        <f t="shared" ca="1" si="3"/>
        <v>341.56456300000002</v>
      </c>
      <c r="C64" s="179">
        <f t="shared" ca="1" si="15"/>
        <v>254.80716399799999</v>
      </c>
      <c r="D64" s="180">
        <f t="shared" ca="1" si="15"/>
        <v>82.077964488900022</v>
      </c>
      <c r="E64" s="180">
        <f t="shared" ca="1" si="15"/>
        <v>4.6794345131000004</v>
      </c>
      <c r="F64" s="181">
        <f t="shared" ca="1" si="15"/>
        <v>0</v>
      </c>
      <c r="G64" s="182">
        <f t="shared" ca="1" si="1"/>
        <v>226.75630000000001</v>
      </c>
      <c r="H64" s="182">
        <f t="shared" ca="1" si="2"/>
        <v>218.61574899999999</v>
      </c>
      <c r="I64" s="183">
        <f t="shared" ca="1" si="5"/>
        <v>134.97</v>
      </c>
      <c r="J64" s="180">
        <f t="shared" ca="1" si="6"/>
        <v>79.13</v>
      </c>
      <c r="K64" s="180">
        <f t="shared" ca="1" si="7"/>
        <v>4.51</v>
      </c>
      <c r="L64" s="180">
        <f t="shared" ca="1" si="8"/>
        <v>0</v>
      </c>
      <c r="M64" s="181">
        <f t="shared" ca="1" si="9"/>
        <v>218.60999999999999</v>
      </c>
      <c r="N64" s="179">
        <f t="shared" ca="1" si="10"/>
        <v>139.99953255111842</v>
      </c>
      <c r="O64" s="180">
        <f t="shared" ca="1" si="11"/>
        <v>82.078706458990894</v>
      </c>
      <c r="P64" s="180">
        <f t="shared" ca="1" si="12"/>
        <v>4.6780609898906729</v>
      </c>
      <c r="Q64" s="180">
        <f t="shared" ca="1" si="13"/>
        <v>0</v>
      </c>
      <c r="R64" s="181">
        <f t="shared" ca="1" si="14"/>
        <v>226.75629999999998</v>
      </c>
      <c r="W64" s="46"/>
      <c r="X64" s="46">
        <v>64</v>
      </c>
    </row>
    <row r="65" spans="1:24">
      <c r="A65" s="61" t="s">
        <v>107</v>
      </c>
      <c r="B65" s="174">
        <f t="shared" ca="1" si="3"/>
        <v>341.56456300000002</v>
      </c>
      <c r="C65" s="179">
        <f t="shared" ca="1" si="15"/>
        <v>254.80716399799999</v>
      </c>
      <c r="D65" s="180">
        <f t="shared" ca="1" si="15"/>
        <v>82.077964488900022</v>
      </c>
      <c r="E65" s="180">
        <f t="shared" ca="1" si="15"/>
        <v>4.6794345131000004</v>
      </c>
      <c r="F65" s="181">
        <f t="shared" ca="1" si="15"/>
        <v>0</v>
      </c>
      <c r="G65" s="182">
        <f t="shared" ca="1" si="1"/>
        <v>261.9563</v>
      </c>
      <c r="H65" s="182">
        <f t="shared" ca="1" si="2"/>
        <v>252.55206899999999</v>
      </c>
      <c r="I65" s="183">
        <f t="shared" ca="1" si="5"/>
        <v>170.41</v>
      </c>
      <c r="J65" s="180">
        <f t="shared" ca="1" si="6"/>
        <v>77.709999999999994</v>
      </c>
      <c r="K65" s="180">
        <f t="shared" ca="1" si="7"/>
        <v>4.43</v>
      </c>
      <c r="L65" s="180">
        <f t="shared" ca="1" si="8"/>
        <v>0</v>
      </c>
      <c r="M65" s="181">
        <f t="shared" ca="1" si="9"/>
        <v>252.55</v>
      </c>
      <c r="N65" s="179">
        <f t="shared" ca="1" si="10"/>
        <v>176.75697122549991</v>
      </c>
      <c r="O65" s="180">
        <f t="shared" ca="1" si="11"/>
        <v>80.604332104533754</v>
      </c>
      <c r="P65" s="180">
        <f t="shared" ca="1" si="12"/>
        <v>4.5949966699663438</v>
      </c>
      <c r="Q65" s="180">
        <f t="shared" ca="1" si="13"/>
        <v>0</v>
      </c>
      <c r="R65" s="181">
        <f t="shared" ca="1" si="14"/>
        <v>261.9563</v>
      </c>
      <c r="W65" s="46"/>
      <c r="X65" s="46">
        <v>65</v>
      </c>
    </row>
    <row r="66" spans="1:24">
      <c r="A66" s="61" t="s">
        <v>108</v>
      </c>
      <c r="B66" s="174">
        <f t="shared" ca="1" si="3"/>
        <v>341.56456300000002</v>
      </c>
      <c r="C66" s="179">
        <f t="shared" ca="1" si="15"/>
        <v>254.80716399799999</v>
      </c>
      <c r="D66" s="180">
        <f t="shared" ca="1" si="15"/>
        <v>82.077964488900022</v>
      </c>
      <c r="E66" s="180">
        <f t="shared" ca="1" si="15"/>
        <v>4.6794345131000004</v>
      </c>
      <c r="F66" s="181">
        <f t="shared" ca="1" si="15"/>
        <v>0</v>
      </c>
      <c r="G66" s="182">
        <f t="shared" ca="1" si="1"/>
        <v>306.75630000000001</v>
      </c>
      <c r="H66" s="182">
        <f t="shared" ca="1" si="2"/>
        <v>295.74374899999998</v>
      </c>
      <c r="I66" s="183">
        <f t="shared" ca="1" si="5"/>
        <v>212.1</v>
      </c>
      <c r="J66" s="180">
        <f t="shared" ca="1" si="6"/>
        <v>79.13</v>
      </c>
      <c r="K66" s="180">
        <f t="shared" ca="1" si="7"/>
        <v>4.51</v>
      </c>
      <c r="L66" s="180">
        <f t="shared" ca="1" si="8"/>
        <v>0</v>
      </c>
      <c r="M66" s="181">
        <f t="shared" ca="1" si="9"/>
        <v>295.74</v>
      </c>
      <c r="N66" s="179">
        <f t="shared" ca="1" si="10"/>
        <v>220.00071424223984</v>
      </c>
      <c r="O66" s="180">
        <f t="shared" ca="1" si="11"/>
        <v>82.077588486508418</v>
      </c>
      <c r="P66" s="180">
        <f t="shared" ca="1" si="12"/>
        <v>4.6779972712517761</v>
      </c>
      <c r="Q66" s="180">
        <f t="shared" ca="1" si="13"/>
        <v>0</v>
      </c>
      <c r="R66" s="181">
        <f t="shared" ca="1" si="14"/>
        <v>306.75630000000007</v>
      </c>
      <c r="W66" s="46"/>
      <c r="X66" s="46">
        <v>66</v>
      </c>
    </row>
    <row r="67" spans="1:24">
      <c r="A67" s="61" t="s">
        <v>109</v>
      </c>
      <c r="B67" s="174">
        <f t="shared" ca="1" si="3"/>
        <v>341.56456300000002</v>
      </c>
      <c r="C67" s="179">
        <f t="shared" ca="1" si="15"/>
        <v>254.80716399799999</v>
      </c>
      <c r="D67" s="180">
        <f t="shared" ca="1" si="15"/>
        <v>82.077964488900022</v>
      </c>
      <c r="E67" s="180">
        <f t="shared" ca="1" si="15"/>
        <v>4.6794345131000004</v>
      </c>
      <c r="F67" s="181">
        <f t="shared" ca="1" si="15"/>
        <v>0</v>
      </c>
      <c r="G67" s="182">
        <f t="shared" ref="G67:G98" ca="1" si="16">INDIRECT("ISGS_exbus!" &amp; $V$3 &amp; X67)</f>
        <v>341.56009999999998</v>
      </c>
      <c r="H67" s="182">
        <f t="shared" ref="H67:H98" ca="1" si="17">INDIRECT("ISGS_Delhi_pp!" &amp; $V$3 &amp; X67)</f>
        <v>329.298092</v>
      </c>
      <c r="I67" s="183">
        <f t="shared" ca="1" si="5"/>
        <v>245.65</v>
      </c>
      <c r="J67" s="180">
        <f t="shared" ca="1" si="6"/>
        <v>79.13</v>
      </c>
      <c r="K67" s="180">
        <f t="shared" ca="1" si="7"/>
        <v>4.51</v>
      </c>
      <c r="L67" s="180">
        <f t="shared" ca="1" si="8"/>
        <v>0</v>
      </c>
      <c r="M67" s="181">
        <f t="shared" ca="1" si="9"/>
        <v>329.28999999999996</v>
      </c>
      <c r="N67" s="179">
        <f t="shared" ca="1" si="10"/>
        <v>254.80348193082079</v>
      </c>
      <c r="O67" s="180">
        <f t="shared" ca="1" si="11"/>
        <v>82.078565134076328</v>
      </c>
      <c r="P67" s="180">
        <f t="shared" ca="1" si="12"/>
        <v>4.6780529351027962</v>
      </c>
      <c r="Q67" s="180">
        <f t="shared" ca="1" si="13"/>
        <v>0</v>
      </c>
      <c r="R67" s="181">
        <f t="shared" ca="1" si="14"/>
        <v>341.56009999999992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341.56456300000002</v>
      </c>
      <c r="C68" s="179">
        <f t="shared" ref="C68:F98" ca="1" si="19">$B68*C$1/100</f>
        <v>254.80716399799999</v>
      </c>
      <c r="D68" s="180">
        <f t="shared" ca="1" si="19"/>
        <v>82.077964488900022</v>
      </c>
      <c r="E68" s="180">
        <f t="shared" ca="1" si="19"/>
        <v>4.6794345131000004</v>
      </c>
      <c r="F68" s="181">
        <f t="shared" ca="1" si="19"/>
        <v>0</v>
      </c>
      <c r="G68" s="182">
        <f t="shared" ca="1" si="16"/>
        <v>341.56009999999998</v>
      </c>
      <c r="H68" s="182">
        <f t="shared" ca="1" si="17"/>
        <v>329.298092</v>
      </c>
      <c r="I68" s="183">
        <f t="shared" ref="I68:I98" ca="1" si="20">INDIRECT("BRPL_EOD!" &amp; $V$3 &amp; X68)</f>
        <v>245.65</v>
      </c>
      <c r="J68" s="180">
        <f t="shared" ref="J68:J98" ca="1" si="21">INDIRECT("BYPL_EOD!" &amp; $V$3 &amp; X68)</f>
        <v>79.13</v>
      </c>
      <c r="K68" s="180">
        <f t="shared" ref="K68:K98" ca="1" si="22">INDIRECT("TPDDL_EOD!" &amp; $V$3 &amp; X68)</f>
        <v>4.51</v>
      </c>
      <c r="L68" s="180">
        <f t="shared" ref="L68:L98" ca="1" si="23">INDIRECT("NDMC_EOD!" &amp; $V$3 &amp; X68)</f>
        <v>0</v>
      </c>
      <c r="M68" s="181">
        <f t="shared" ref="M68:M98" ca="1" si="24">SUM(I68:L68)</f>
        <v>329.28999999999996</v>
      </c>
      <c r="N68" s="179">
        <f t="shared" ref="N68:N98" ca="1" si="25">INDIRECT("BRPL_ISGS_exbus!" &amp; $V$3 &amp; X68)</f>
        <v>254.80348193082079</v>
      </c>
      <c r="O68" s="180">
        <f t="shared" ref="O68:O98" ca="1" si="26">INDIRECT("BYPL_ISGS_exbus!" &amp; $V$3 &amp; X68)</f>
        <v>82.078565134076328</v>
      </c>
      <c r="P68" s="180">
        <f t="shared" ref="P68:P98" ca="1" si="27">INDIRECT("TPDDL_ISGS_exbus!" &amp; $V$3 &amp; X68)</f>
        <v>4.6780529351027962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341.56009999999992</v>
      </c>
      <c r="W68" s="46"/>
      <c r="X68" s="46">
        <v>68</v>
      </c>
    </row>
    <row r="69" spans="1:24">
      <c r="A69" s="61" t="s">
        <v>111</v>
      </c>
      <c r="B69" s="174">
        <f t="shared" ca="1" si="18"/>
        <v>341.56456300000002</v>
      </c>
      <c r="C69" s="179">
        <f t="shared" ca="1" si="19"/>
        <v>254.80716399799999</v>
      </c>
      <c r="D69" s="180">
        <f t="shared" ca="1" si="19"/>
        <v>82.077964488900022</v>
      </c>
      <c r="E69" s="180">
        <f t="shared" ca="1" si="19"/>
        <v>4.6794345131000004</v>
      </c>
      <c r="F69" s="181">
        <f t="shared" ca="1" si="19"/>
        <v>0</v>
      </c>
      <c r="G69" s="182">
        <f t="shared" ca="1" si="16"/>
        <v>341.56009999999998</v>
      </c>
      <c r="H69" s="182">
        <f t="shared" ca="1" si="17"/>
        <v>329.298092</v>
      </c>
      <c r="I69" s="183">
        <f t="shared" ca="1" si="20"/>
        <v>245.65</v>
      </c>
      <c r="J69" s="180">
        <f t="shared" ca="1" si="21"/>
        <v>79.13</v>
      </c>
      <c r="K69" s="180">
        <f t="shared" ca="1" si="22"/>
        <v>4.51</v>
      </c>
      <c r="L69" s="180">
        <f t="shared" ca="1" si="23"/>
        <v>0</v>
      </c>
      <c r="M69" s="181">
        <f t="shared" ca="1" si="24"/>
        <v>329.28999999999996</v>
      </c>
      <c r="N69" s="179">
        <f t="shared" ca="1" si="25"/>
        <v>254.80348193082079</v>
      </c>
      <c r="O69" s="180">
        <f t="shared" ca="1" si="26"/>
        <v>82.078565134076328</v>
      </c>
      <c r="P69" s="180">
        <f t="shared" ca="1" si="27"/>
        <v>4.6780529351027962</v>
      </c>
      <c r="Q69" s="180">
        <f t="shared" ca="1" si="28"/>
        <v>0</v>
      </c>
      <c r="R69" s="181">
        <f t="shared" ca="1" si="29"/>
        <v>341.56009999999992</v>
      </c>
      <c r="W69" s="46"/>
      <c r="X69" s="46">
        <v>69</v>
      </c>
    </row>
    <row r="70" spans="1:24">
      <c r="A70" s="61" t="s">
        <v>112</v>
      </c>
      <c r="B70" s="174">
        <f t="shared" ca="1" si="18"/>
        <v>341.56456300000002</v>
      </c>
      <c r="C70" s="179">
        <f t="shared" ca="1" si="19"/>
        <v>254.80716399799999</v>
      </c>
      <c r="D70" s="180">
        <f t="shared" ca="1" si="19"/>
        <v>82.077964488900022</v>
      </c>
      <c r="E70" s="180">
        <f t="shared" ca="1" si="19"/>
        <v>4.6794345131000004</v>
      </c>
      <c r="F70" s="181">
        <f t="shared" ca="1" si="19"/>
        <v>0</v>
      </c>
      <c r="G70" s="182">
        <f t="shared" ca="1" si="16"/>
        <v>341.56009999999998</v>
      </c>
      <c r="H70" s="182">
        <f t="shared" ca="1" si="17"/>
        <v>329.298092</v>
      </c>
      <c r="I70" s="183">
        <f t="shared" ca="1" si="20"/>
        <v>245.65</v>
      </c>
      <c r="J70" s="180">
        <f t="shared" ca="1" si="21"/>
        <v>79.13</v>
      </c>
      <c r="K70" s="180">
        <f t="shared" ca="1" si="22"/>
        <v>4.51</v>
      </c>
      <c r="L70" s="180">
        <f t="shared" ca="1" si="23"/>
        <v>0</v>
      </c>
      <c r="M70" s="181">
        <f t="shared" ca="1" si="24"/>
        <v>329.28999999999996</v>
      </c>
      <c r="N70" s="179">
        <f t="shared" ca="1" si="25"/>
        <v>254.80348193082079</v>
      </c>
      <c r="O70" s="180">
        <f t="shared" ca="1" si="26"/>
        <v>82.078565134076328</v>
      </c>
      <c r="P70" s="180">
        <f t="shared" ca="1" si="27"/>
        <v>4.6780529351027962</v>
      </c>
      <c r="Q70" s="180">
        <f t="shared" ca="1" si="28"/>
        <v>0</v>
      </c>
      <c r="R70" s="181">
        <f t="shared" ca="1" si="29"/>
        <v>341.56009999999992</v>
      </c>
      <c r="W70" s="46"/>
      <c r="X70" s="46">
        <v>70</v>
      </c>
    </row>
    <row r="71" spans="1:24">
      <c r="A71" s="61" t="s">
        <v>113</v>
      </c>
      <c r="B71" s="174">
        <f t="shared" ca="1" si="18"/>
        <v>341.56456300000002</v>
      </c>
      <c r="C71" s="179">
        <f t="shared" ca="1" si="19"/>
        <v>254.80716399799999</v>
      </c>
      <c r="D71" s="180">
        <f t="shared" ca="1" si="19"/>
        <v>82.077964488900022</v>
      </c>
      <c r="E71" s="180">
        <f t="shared" ca="1" si="19"/>
        <v>4.6794345131000004</v>
      </c>
      <c r="F71" s="181">
        <f t="shared" ca="1" si="19"/>
        <v>0</v>
      </c>
      <c r="G71" s="182">
        <f t="shared" ca="1" si="16"/>
        <v>341.56009999999998</v>
      </c>
      <c r="H71" s="182">
        <f t="shared" ca="1" si="17"/>
        <v>329.298092</v>
      </c>
      <c r="I71" s="183">
        <f t="shared" ca="1" si="20"/>
        <v>245.65</v>
      </c>
      <c r="J71" s="180">
        <f t="shared" ca="1" si="21"/>
        <v>79.13</v>
      </c>
      <c r="K71" s="180">
        <f t="shared" ca="1" si="22"/>
        <v>4.51</v>
      </c>
      <c r="L71" s="180">
        <f t="shared" ca="1" si="23"/>
        <v>0</v>
      </c>
      <c r="M71" s="181">
        <f t="shared" ca="1" si="24"/>
        <v>329.28999999999996</v>
      </c>
      <c r="N71" s="179">
        <f t="shared" ca="1" si="25"/>
        <v>254.80348193082079</v>
      </c>
      <c r="O71" s="180">
        <f t="shared" ca="1" si="26"/>
        <v>82.078565134076328</v>
      </c>
      <c r="P71" s="180">
        <f t="shared" ca="1" si="27"/>
        <v>4.6780529351027962</v>
      </c>
      <c r="Q71" s="180">
        <f t="shared" ca="1" si="28"/>
        <v>0</v>
      </c>
      <c r="R71" s="181">
        <f t="shared" ca="1" si="29"/>
        <v>341.56009999999992</v>
      </c>
      <c r="W71" s="46"/>
      <c r="X71" s="46">
        <v>71</v>
      </c>
    </row>
    <row r="72" spans="1:24">
      <c r="A72" s="61" t="s">
        <v>114</v>
      </c>
      <c r="B72" s="174">
        <f t="shared" ca="1" si="18"/>
        <v>341.56456300000002</v>
      </c>
      <c r="C72" s="179">
        <f t="shared" ca="1" si="19"/>
        <v>254.80716399799999</v>
      </c>
      <c r="D72" s="180">
        <f t="shared" ca="1" si="19"/>
        <v>82.077964488900022</v>
      </c>
      <c r="E72" s="180">
        <f t="shared" ca="1" si="19"/>
        <v>4.6794345131000004</v>
      </c>
      <c r="F72" s="181">
        <f t="shared" ca="1" si="19"/>
        <v>0</v>
      </c>
      <c r="G72" s="182">
        <f t="shared" ca="1" si="16"/>
        <v>341.56009999999998</v>
      </c>
      <c r="H72" s="182">
        <f t="shared" ca="1" si="17"/>
        <v>329.298092</v>
      </c>
      <c r="I72" s="183">
        <f t="shared" ca="1" si="20"/>
        <v>245.65</v>
      </c>
      <c r="J72" s="180">
        <f t="shared" ca="1" si="21"/>
        <v>79.13</v>
      </c>
      <c r="K72" s="180">
        <f t="shared" ca="1" si="22"/>
        <v>4.51</v>
      </c>
      <c r="L72" s="180">
        <f t="shared" ca="1" si="23"/>
        <v>0</v>
      </c>
      <c r="M72" s="181">
        <f t="shared" ca="1" si="24"/>
        <v>329.28999999999996</v>
      </c>
      <c r="N72" s="179">
        <f t="shared" ca="1" si="25"/>
        <v>254.80348193082079</v>
      </c>
      <c r="O72" s="180">
        <f t="shared" ca="1" si="26"/>
        <v>82.078565134076328</v>
      </c>
      <c r="P72" s="180">
        <f t="shared" ca="1" si="27"/>
        <v>4.6780529351027962</v>
      </c>
      <c r="Q72" s="180">
        <f t="shared" ca="1" si="28"/>
        <v>0</v>
      </c>
      <c r="R72" s="181">
        <f t="shared" ca="1" si="29"/>
        <v>341.56009999999992</v>
      </c>
      <c r="W72" s="46"/>
      <c r="X72" s="46">
        <v>72</v>
      </c>
    </row>
    <row r="73" spans="1:24">
      <c r="A73" s="61" t="s">
        <v>115</v>
      </c>
      <c r="B73" s="174">
        <f t="shared" ca="1" si="18"/>
        <v>341.56456300000002</v>
      </c>
      <c r="C73" s="179">
        <f t="shared" ca="1" si="19"/>
        <v>254.80716399799999</v>
      </c>
      <c r="D73" s="180">
        <f t="shared" ca="1" si="19"/>
        <v>82.077964488900022</v>
      </c>
      <c r="E73" s="180">
        <f t="shared" ca="1" si="19"/>
        <v>4.6794345131000004</v>
      </c>
      <c r="F73" s="181">
        <f t="shared" ca="1" si="19"/>
        <v>0</v>
      </c>
      <c r="G73" s="182">
        <f t="shared" ca="1" si="16"/>
        <v>341.56009999999998</v>
      </c>
      <c r="H73" s="182">
        <f t="shared" ca="1" si="17"/>
        <v>329.298092</v>
      </c>
      <c r="I73" s="183">
        <f t="shared" ca="1" si="20"/>
        <v>245.65</v>
      </c>
      <c r="J73" s="180">
        <f t="shared" ca="1" si="21"/>
        <v>79.13</v>
      </c>
      <c r="K73" s="180">
        <f t="shared" ca="1" si="22"/>
        <v>4.51</v>
      </c>
      <c r="L73" s="180">
        <f t="shared" ca="1" si="23"/>
        <v>0</v>
      </c>
      <c r="M73" s="181">
        <f t="shared" ca="1" si="24"/>
        <v>329.28999999999996</v>
      </c>
      <c r="N73" s="179">
        <f t="shared" ca="1" si="25"/>
        <v>254.80348193082079</v>
      </c>
      <c r="O73" s="180">
        <f t="shared" ca="1" si="26"/>
        <v>82.078565134076328</v>
      </c>
      <c r="P73" s="180">
        <f t="shared" ca="1" si="27"/>
        <v>4.6780529351027962</v>
      </c>
      <c r="Q73" s="180">
        <f t="shared" ca="1" si="28"/>
        <v>0</v>
      </c>
      <c r="R73" s="181">
        <f t="shared" ca="1" si="29"/>
        <v>341.56009999999992</v>
      </c>
      <c r="W73" s="46"/>
      <c r="X73" s="46">
        <v>73</v>
      </c>
    </row>
    <row r="74" spans="1:24">
      <c r="A74" s="61" t="s">
        <v>116</v>
      </c>
      <c r="B74" s="174">
        <f t="shared" ca="1" si="18"/>
        <v>341.56456300000002</v>
      </c>
      <c r="C74" s="179">
        <f t="shared" ca="1" si="19"/>
        <v>254.80716399799999</v>
      </c>
      <c r="D74" s="180">
        <f t="shared" ca="1" si="19"/>
        <v>82.077964488900022</v>
      </c>
      <c r="E74" s="180">
        <f t="shared" ca="1" si="19"/>
        <v>4.6794345131000004</v>
      </c>
      <c r="F74" s="181">
        <f t="shared" ca="1" si="19"/>
        <v>0</v>
      </c>
      <c r="G74" s="182">
        <f t="shared" ca="1" si="16"/>
        <v>341.56009999999998</v>
      </c>
      <c r="H74" s="182">
        <f t="shared" ca="1" si="17"/>
        <v>329.298092</v>
      </c>
      <c r="I74" s="183">
        <f t="shared" ca="1" si="20"/>
        <v>245.65</v>
      </c>
      <c r="J74" s="180">
        <f t="shared" ca="1" si="21"/>
        <v>79.13</v>
      </c>
      <c r="K74" s="180">
        <f t="shared" ca="1" si="22"/>
        <v>4.51</v>
      </c>
      <c r="L74" s="180">
        <f t="shared" ca="1" si="23"/>
        <v>0</v>
      </c>
      <c r="M74" s="181">
        <f t="shared" ca="1" si="24"/>
        <v>329.28999999999996</v>
      </c>
      <c r="N74" s="179">
        <f t="shared" ca="1" si="25"/>
        <v>254.80348193082079</v>
      </c>
      <c r="O74" s="180">
        <f t="shared" ca="1" si="26"/>
        <v>82.078565134076328</v>
      </c>
      <c r="P74" s="180">
        <f t="shared" ca="1" si="27"/>
        <v>4.6780529351027962</v>
      </c>
      <c r="Q74" s="180">
        <f t="shared" ca="1" si="28"/>
        <v>0</v>
      </c>
      <c r="R74" s="181">
        <f t="shared" ca="1" si="29"/>
        <v>341.56009999999992</v>
      </c>
      <c r="W74" s="46"/>
      <c r="X74" s="46">
        <v>74</v>
      </c>
    </row>
    <row r="75" spans="1:24">
      <c r="A75" s="61" t="s">
        <v>117</v>
      </c>
      <c r="B75" s="174">
        <f t="shared" ca="1" si="18"/>
        <v>341.56456300000002</v>
      </c>
      <c r="C75" s="179">
        <f t="shared" ca="1" si="19"/>
        <v>254.80716399799999</v>
      </c>
      <c r="D75" s="180">
        <f t="shared" ca="1" si="19"/>
        <v>82.077964488900022</v>
      </c>
      <c r="E75" s="180">
        <f t="shared" ca="1" si="19"/>
        <v>4.6794345131000004</v>
      </c>
      <c r="F75" s="181">
        <f t="shared" ca="1" si="19"/>
        <v>0</v>
      </c>
      <c r="G75" s="182">
        <f t="shared" ca="1" si="16"/>
        <v>341.56009999999998</v>
      </c>
      <c r="H75" s="182">
        <f t="shared" ca="1" si="17"/>
        <v>329.298092</v>
      </c>
      <c r="I75" s="183">
        <f t="shared" ca="1" si="20"/>
        <v>245.65</v>
      </c>
      <c r="J75" s="180">
        <f t="shared" ca="1" si="21"/>
        <v>79.13</v>
      </c>
      <c r="K75" s="180">
        <f t="shared" ca="1" si="22"/>
        <v>4.51</v>
      </c>
      <c r="L75" s="180">
        <f t="shared" ca="1" si="23"/>
        <v>0</v>
      </c>
      <c r="M75" s="181">
        <f t="shared" ca="1" si="24"/>
        <v>329.28999999999996</v>
      </c>
      <c r="N75" s="179">
        <f t="shared" ca="1" si="25"/>
        <v>254.80348193082079</v>
      </c>
      <c r="O75" s="180">
        <f t="shared" ca="1" si="26"/>
        <v>82.078565134076328</v>
      </c>
      <c r="P75" s="180">
        <f t="shared" ca="1" si="27"/>
        <v>4.6780529351027962</v>
      </c>
      <c r="Q75" s="180">
        <f t="shared" ca="1" si="28"/>
        <v>0</v>
      </c>
      <c r="R75" s="181">
        <f t="shared" ca="1" si="29"/>
        <v>341.56009999999992</v>
      </c>
      <c r="W75" s="46"/>
      <c r="X75" s="46">
        <v>75</v>
      </c>
    </row>
    <row r="76" spans="1:24">
      <c r="A76" s="61" t="s">
        <v>118</v>
      </c>
      <c r="B76" s="174">
        <f t="shared" ca="1" si="18"/>
        <v>341.56456300000002</v>
      </c>
      <c r="C76" s="179">
        <f t="shared" ca="1" si="19"/>
        <v>254.80716399799999</v>
      </c>
      <c r="D76" s="180">
        <f t="shared" ca="1" si="19"/>
        <v>82.077964488900022</v>
      </c>
      <c r="E76" s="180">
        <f t="shared" ca="1" si="19"/>
        <v>4.6794345131000004</v>
      </c>
      <c r="F76" s="181">
        <f t="shared" ca="1" si="19"/>
        <v>0</v>
      </c>
      <c r="G76" s="182">
        <f t="shared" ca="1" si="16"/>
        <v>341.56009999999998</v>
      </c>
      <c r="H76" s="182">
        <f t="shared" ca="1" si="17"/>
        <v>329.298092</v>
      </c>
      <c r="I76" s="183">
        <f t="shared" ca="1" si="20"/>
        <v>245.65</v>
      </c>
      <c r="J76" s="180">
        <f t="shared" ca="1" si="21"/>
        <v>79.13</v>
      </c>
      <c r="K76" s="180">
        <f t="shared" ca="1" si="22"/>
        <v>4.51</v>
      </c>
      <c r="L76" s="180">
        <f t="shared" ca="1" si="23"/>
        <v>0</v>
      </c>
      <c r="M76" s="181">
        <f t="shared" ca="1" si="24"/>
        <v>329.28999999999996</v>
      </c>
      <c r="N76" s="179">
        <f t="shared" ca="1" si="25"/>
        <v>254.80348193082079</v>
      </c>
      <c r="O76" s="180">
        <f t="shared" ca="1" si="26"/>
        <v>82.078565134076328</v>
      </c>
      <c r="P76" s="180">
        <f t="shared" ca="1" si="27"/>
        <v>4.6780529351027962</v>
      </c>
      <c r="Q76" s="180">
        <f t="shared" ca="1" si="28"/>
        <v>0</v>
      </c>
      <c r="R76" s="181">
        <f t="shared" ca="1" si="29"/>
        <v>341.56009999999992</v>
      </c>
      <c r="W76" s="46"/>
      <c r="X76" s="46">
        <v>76</v>
      </c>
    </row>
    <row r="77" spans="1:24">
      <c r="A77" s="61" t="s">
        <v>119</v>
      </c>
      <c r="B77" s="174">
        <f t="shared" ca="1" si="18"/>
        <v>341.56456300000002</v>
      </c>
      <c r="C77" s="179">
        <f t="shared" ca="1" si="19"/>
        <v>254.80716399799999</v>
      </c>
      <c r="D77" s="180">
        <f t="shared" ca="1" si="19"/>
        <v>82.077964488900022</v>
      </c>
      <c r="E77" s="180">
        <f t="shared" ca="1" si="19"/>
        <v>4.6794345131000004</v>
      </c>
      <c r="F77" s="181">
        <f t="shared" ca="1" si="19"/>
        <v>0</v>
      </c>
      <c r="G77" s="182">
        <f t="shared" ca="1" si="16"/>
        <v>341.56009999999998</v>
      </c>
      <c r="H77" s="182">
        <f t="shared" ca="1" si="17"/>
        <v>329.298092</v>
      </c>
      <c r="I77" s="183">
        <f t="shared" ca="1" si="20"/>
        <v>245.65</v>
      </c>
      <c r="J77" s="180">
        <f t="shared" ca="1" si="21"/>
        <v>79.13</v>
      </c>
      <c r="K77" s="180">
        <f t="shared" ca="1" si="22"/>
        <v>4.51</v>
      </c>
      <c r="L77" s="180">
        <f t="shared" ca="1" si="23"/>
        <v>0</v>
      </c>
      <c r="M77" s="181">
        <f t="shared" ca="1" si="24"/>
        <v>329.28999999999996</v>
      </c>
      <c r="N77" s="179">
        <f t="shared" ca="1" si="25"/>
        <v>254.80348193082079</v>
      </c>
      <c r="O77" s="180">
        <f t="shared" ca="1" si="26"/>
        <v>82.078565134076328</v>
      </c>
      <c r="P77" s="180">
        <f t="shared" ca="1" si="27"/>
        <v>4.6780529351027962</v>
      </c>
      <c r="Q77" s="180">
        <f t="shared" ca="1" si="28"/>
        <v>0</v>
      </c>
      <c r="R77" s="181">
        <f t="shared" ca="1" si="29"/>
        <v>341.56009999999992</v>
      </c>
      <c r="W77" s="46"/>
      <c r="X77" s="46">
        <v>77</v>
      </c>
    </row>
    <row r="78" spans="1:24">
      <c r="A78" s="61" t="s">
        <v>120</v>
      </c>
      <c r="B78" s="174">
        <f t="shared" ca="1" si="18"/>
        <v>341.56456300000002</v>
      </c>
      <c r="C78" s="179">
        <f t="shared" ca="1" si="19"/>
        <v>254.80716399799999</v>
      </c>
      <c r="D78" s="180">
        <f t="shared" ca="1" si="19"/>
        <v>82.077964488900022</v>
      </c>
      <c r="E78" s="180">
        <f t="shared" ca="1" si="19"/>
        <v>4.6794345131000004</v>
      </c>
      <c r="F78" s="181">
        <f t="shared" ca="1" si="19"/>
        <v>0</v>
      </c>
      <c r="G78" s="182">
        <f t="shared" ca="1" si="16"/>
        <v>341.56009999999998</v>
      </c>
      <c r="H78" s="182">
        <f t="shared" ca="1" si="17"/>
        <v>329.298092</v>
      </c>
      <c r="I78" s="183">
        <f t="shared" ca="1" si="20"/>
        <v>245.65</v>
      </c>
      <c r="J78" s="180">
        <f t="shared" ca="1" si="21"/>
        <v>79.13</v>
      </c>
      <c r="K78" s="180">
        <f t="shared" ca="1" si="22"/>
        <v>4.51</v>
      </c>
      <c r="L78" s="180">
        <f t="shared" ca="1" si="23"/>
        <v>0</v>
      </c>
      <c r="M78" s="181">
        <f t="shared" ca="1" si="24"/>
        <v>329.28999999999996</v>
      </c>
      <c r="N78" s="179">
        <f t="shared" ca="1" si="25"/>
        <v>254.80348193082079</v>
      </c>
      <c r="O78" s="180">
        <f t="shared" ca="1" si="26"/>
        <v>82.078565134076328</v>
      </c>
      <c r="P78" s="180">
        <f t="shared" ca="1" si="27"/>
        <v>4.6780529351027962</v>
      </c>
      <c r="Q78" s="180">
        <f t="shared" ca="1" si="28"/>
        <v>0</v>
      </c>
      <c r="R78" s="181">
        <f t="shared" ca="1" si="29"/>
        <v>341.56009999999992</v>
      </c>
      <c r="W78" s="46"/>
      <c r="X78" s="46">
        <v>78</v>
      </c>
    </row>
    <row r="79" spans="1:24">
      <c r="A79" s="61" t="s">
        <v>121</v>
      </c>
      <c r="B79" s="174">
        <f t="shared" ca="1" si="18"/>
        <v>341.56456300000002</v>
      </c>
      <c r="C79" s="179">
        <f t="shared" ca="1" si="19"/>
        <v>254.80716399799999</v>
      </c>
      <c r="D79" s="180">
        <f t="shared" ca="1" si="19"/>
        <v>82.077964488900022</v>
      </c>
      <c r="E79" s="180">
        <f t="shared" ca="1" si="19"/>
        <v>4.6794345131000004</v>
      </c>
      <c r="F79" s="181">
        <f t="shared" ca="1" si="19"/>
        <v>0</v>
      </c>
      <c r="G79" s="182">
        <f t="shared" ca="1" si="16"/>
        <v>341.56009999999998</v>
      </c>
      <c r="H79" s="182">
        <f t="shared" ca="1" si="17"/>
        <v>329.298092</v>
      </c>
      <c r="I79" s="183">
        <f t="shared" ca="1" si="20"/>
        <v>245.65</v>
      </c>
      <c r="J79" s="180">
        <f t="shared" ca="1" si="21"/>
        <v>79.13</v>
      </c>
      <c r="K79" s="180">
        <f t="shared" ca="1" si="22"/>
        <v>4.51</v>
      </c>
      <c r="L79" s="180">
        <f t="shared" ca="1" si="23"/>
        <v>0</v>
      </c>
      <c r="M79" s="181">
        <f t="shared" ca="1" si="24"/>
        <v>329.28999999999996</v>
      </c>
      <c r="N79" s="179">
        <f t="shared" ca="1" si="25"/>
        <v>254.80348193082079</v>
      </c>
      <c r="O79" s="180">
        <f t="shared" ca="1" si="26"/>
        <v>82.078565134076328</v>
      </c>
      <c r="P79" s="180">
        <f t="shared" ca="1" si="27"/>
        <v>4.6780529351027962</v>
      </c>
      <c r="Q79" s="180">
        <f t="shared" ca="1" si="28"/>
        <v>0</v>
      </c>
      <c r="R79" s="181">
        <f t="shared" ca="1" si="29"/>
        <v>341.56009999999992</v>
      </c>
      <c r="W79" s="46"/>
      <c r="X79" s="46">
        <v>79</v>
      </c>
    </row>
    <row r="80" spans="1:24">
      <c r="A80" s="61" t="s">
        <v>122</v>
      </c>
      <c r="B80" s="174">
        <f t="shared" ca="1" si="18"/>
        <v>341.56456300000002</v>
      </c>
      <c r="C80" s="179">
        <f t="shared" ca="1" si="19"/>
        <v>254.80716399799999</v>
      </c>
      <c r="D80" s="180">
        <f t="shared" ca="1" si="19"/>
        <v>82.077964488900022</v>
      </c>
      <c r="E80" s="180">
        <f t="shared" ca="1" si="19"/>
        <v>4.6794345131000004</v>
      </c>
      <c r="F80" s="181">
        <f t="shared" ca="1" si="19"/>
        <v>0</v>
      </c>
      <c r="G80" s="182">
        <f t="shared" ca="1" si="16"/>
        <v>341.56009999999998</v>
      </c>
      <c r="H80" s="182">
        <f t="shared" ca="1" si="17"/>
        <v>329.298092</v>
      </c>
      <c r="I80" s="183">
        <f t="shared" ca="1" si="20"/>
        <v>245.65</v>
      </c>
      <c r="J80" s="180">
        <f t="shared" ca="1" si="21"/>
        <v>79.13</v>
      </c>
      <c r="K80" s="180">
        <f t="shared" ca="1" si="22"/>
        <v>4.51</v>
      </c>
      <c r="L80" s="180">
        <f t="shared" ca="1" si="23"/>
        <v>0</v>
      </c>
      <c r="M80" s="181">
        <f t="shared" ca="1" si="24"/>
        <v>329.28999999999996</v>
      </c>
      <c r="N80" s="179">
        <f t="shared" ca="1" si="25"/>
        <v>254.80348193082079</v>
      </c>
      <c r="O80" s="180">
        <f t="shared" ca="1" si="26"/>
        <v>82.078565134076328</v>
      </c>
      <c r="P80" s="180">
        <f t="shared" ca="1" si="27"/>
        <v>4.6780529351027962</v>
      </c>
      <c r="Q80" s="180">
        <f t="shared" ca="1" si="28"/>
        <v>0</v>
      </c>
      <c r="R80" s="181">
        <f t="shared" ca="1" si="29"/>
        <v>341.56009999999992</v>
      </c>
      <c r="W80" s="46"/>
      <c r="X80" s="46">
        <v>80</v>
      </c>
    </row>
    <row r="81" spans="1:24">
      <c r="A81" s="61" t="s">
        <v>123</v>
      </c>
      <c r="B81" s="174">
        <f t="shared" ca="1" si="18"/>
        <v>341.56456300000002</v>
      </c>
      <c r="C81" s="179">
        <f t="shared" ca="1" si="19"/>
        <v>254.80716399799999</v>
      </c>
      <c r="D81" s="180">
        <f t="shared" ca="1" si="19"/>
        <v>82.077964488900022</v>
      </c>
      <c r="E81" s="180">
        <f t="shared" ca="1" si="19"/>
        <v>4.6794345131000004</v>
      </c>
      <c r="F81" s="181">
        <f t="shared" ca="1" si="19"/>
        <v>0</v>
      </c>
      <c r="G81" s="182">
        <f t="shared" ca="1" si="16"/>
        <v>341.56009999999998</v>
      </c>
      <c r="H81" s="182">
        <f t="shared" ca="1" si="17"/>
        <v>329.298092</v>
      </c>
      <c r="I81" s="183">
        <f t="shared" ca="1" si="20"/>
        <v>245.65</v>
      </c>
      <c r="J81" s="180">
        <f t="shared" ca="1" si="21"/>
        <v>79.13</v>
      </c>
      <c r="K81" s="180">
        <f t="shared" ca="1" si="22"/>
        <v>4.51</v>
      </c>
      <c r="L81" s="180">
        <f t="shared" ca="1" si="23"/>
        <v>0</v>
      </c>
      <c r="M81" s="181">
        <f t="shared" ca="1" si="24"/>
        <v>329.28999999999996</v>
      </c>
      <c r="N81" s="179">
        <f t="shared" ca="1" si="25"/>
        <v>254.80348193082079</v>
      </c>
      <c r="O81" s="180">
        <f t="shared" ca="1" si="26"/>
        <v>82.078565134076328</v>
      </c>
      <c r="P81" s="180">
        <f t="shared" ca="1" si="27"/>
        <v>4.6780529351027962</v>
      </c>
      <c r="Q81" s="180">
        <f t="shared" ca="1" si="28"/>
        <v>0</v>
      </c>
      <c r="R81" s="181">
        <f t="shared" ca="1" si="29"/>
        <v>341.56009999999992</v>
      </c>
      <c r="W81" s="46"/>
      <c r="X81" s="46">
        <v>81</v>
      </c>
    </row>
    <row r="82" spans="1:24">
      <c r="A82" s="61" t="s">
        <v>124</v>
      </c>
      <c r="B82" s="174">
        <f t="shared" ca="1" si="18"/>
        <v>341.56456300000002</v>
      </c>
      <c r="C82" s="179">
        <f t="shared" ca="1" si="19"/>
        <v>254.80716399799999</v>
      </c>
      <c r="D82" s="180">
        <f t="shared" ca="1" si="19"/>
        <v>82.077964488900022</v>
      </c>
      <c r="E82" s="180">
        <f t="shared" ca="1" si="19"/>
        <v>4.6794345131000004</v>
      </c>
      <c r="F82" s="181">
        <f t="shared" ca="1" si="19"/>
        <v>0</v>
      </c>
      <c r="G82" s="182">
        <f t="shared" ca="1" si="16"/>
        <v>341.56009999999998</v>
      </c>
      <c r="H82" s="182">
        <f t="shared" ca="1" si="17"/>
        <v>329.298092</v>
      </c>
      <c r="I82" s="183">
        <f t="shared" ca="1" si="20"/>
        <v>245.65</v>
      </c>
      <c r="J82" s="180">
        <f t="shared" ca="1" si="21"/>
        <v>79.13</v>
      </c>
      <c r="K82" s="180">
        <f t="shared" ca="1" si="22"/>
        <v>4.51</v>
      </c>
      <c r="L82" s="180">
        <f t="shared" ca="1" si="23"/>
        <v>0</v>
      </c>
      <c r="M82" s="181">
        <f t="shared" ca="1" si="24"/>
        <v>329.28999999999996</v>
      </c>
      <c r="N82" s="179">
        <f t="shared" ca="1" si="25"/>
        <v>254.80348193082079</v>
      </c>
      <c r="O82" s="180">
        <f t="shared" ca="1" si="26"/>
        <v>82.078565134076328</v>
      </c>
      <c r="P82" s="180">
        <f t="shared" ca="1" si="27"/>
        <v>4.6780529351027962</v>
      </c>
      <c r="Q82" s="180">
        <f t="shared" ca="1" si="28"/>
        <v>0</v>
      </c>
      <c r="R82" s="181">
        <f t="shared" ca="1" si="29"/>
        <v>341.56009999999992</v>
      </c>
      <c r="W82" s="46"/>
      <c r="X82" s="46">
        <v>82</v>
      </c>
    </row>
    <row r="83" spans="1:24">
      <c r="A83" s="61" t="s">
        <v>125</v>
      </c>
      <c r="B83" s="174">
        <f t="shared" ca="1" si="18"/>
        <v>341.56456300000002</v>
      </c>
      <c r="C83" s="179">
        <f t="shared" ca="1" si="19"/>
        <v>254.80716399799999</v>
      </c>
      <c r="D83" s="180">
        <f t="shared" ca="1" si="19"/>
        <v>82.077964488900022</v>
      </c>
      <c r="E83" s="180">
        <f t="shared" ca="1" si="19"/>
        <v>4.6794345131000004</v>
      </c>
      <c r="F83" s="181">
        <f t="shared" ca="1" si="19"/>
        <v>0</v>
      </c>
      <c r="G83" s="182">
        <f t="shared" ca="1" si="16"/>
        <v>341.56009999999998</v>
      </c>
      <c r="H83" s="182">
        <f t="shared" ca="1" si="17"/>
        <v>329.298092</v>
      </c>
      <c r="I83" s="183">
        <f t="shared" ca="1" si="20"/>
        <v>245.65</v>
      </c>
      <c r="J83" s="180">
        <f t="shared" ca="1" si="21"/>
        <v>79.13</v>
      </c>
      <c r="K83" s="180">
        <f t="shared" ca="1" si="22"/>
        <v>4.51</v>
      </c>
      <c r="L83" s="180">
        <f t="shared" ca="1" si="23"/>
        <v>0</v>
      </c>
      <c r="M83" s="181">
        <f t="shared" ca="1" si="24"/>
        <v>329.28999999999996</v>
      </c>
      <c r="N83" s="179">
        <f t="shared" ca="1" si="25"/>
        <v>254.80348193082079</v>
      </c>
      <c r="O83" s="180">
        <f t="shared" ca="1" si="26"/>
        <v>82.078565134076328</v>
      </c>
      <c r="P83" s="180">
        <f t="shared" ca="1" si="27"/>
        <v>4.6780529351027962</v>
      </c>
      <c r="Q83" s="180">
        <f t="shared" ca="1" si="28"/>
        <v>0</v>
      </c>
      <c r="R83" s="181">
        <f t="shared" ca="1" si="29"/>
        <v>341.56009999999992</v>
      </c>
      <c r="W83" s="46"/>
      <c r="X83" s="46">
        <v>83</v>
      </c>
    </row>
    <row r="84" spans="1:24">
      <c r="A84" s="61" t="s">
        <v>126</v>
      </c>
      <c r="B84" s="174">
        <f t="shared" ca="1" si="18"/>
        <v>341.56456300000002</v>
      </c>
      <c r="C84" s="179">
        <f t="shared" ca="1" si="19"/>
        <v>254.80716399799999</v>
      </c>
      <c r="D84" s="180">
        <f t="shared" ca="1" si="19"/>
        <v>82.077964488900022</v>
      </c>
      <c r="E84" s="180">
        <f t="shared" ca="1" si="19"/>
        <v>4.6794345131000004</v>
      </c>
      <c r="F84" s="181">
        <f t="shared" ca="1" si="19"/>
        <v>0</v>
      </c>
      <c r="G84" s="182">
        <f t="shared" ca="1" si="16"/>
        <v>341.56009999999998</v>
      </c>
      <c r="H84" s="182">
        <f t="shared" ca="1" si="17"/>
        <v>329.298092</v>
      </c>
      <c r="I84" s="183">
        <f t="shared" ca="1" si="20"/>
        <v>245.65</v>
      </c>
      <c r="J84" s="180">
        <f t="shared" ca="1" si="21"/>
        <v>79.13</v>
      </c>
      <c r="K84" s="180">
        <f t="shared" ca="1" si="22"/>
        <v>4.51</v>
      </c>
      <c r="L84" s="180">
        <f t="shared" ca="1" si="23"/>
        <v>0</v>
      </c>
      <c r="M84" s="181">
        <f t="shared" ca="1" si="24"/>
        <v>329.28999999999996</v>
      </c>
      <c r="N84" s="179">
        <f t="shared" ca="1" si="25"/>
        <v>254.80348193082079</v>
      </c>
      <c r="O84" s="180">
        <f t="shared" ca="1" si="26"/>
        <v>82.078565134076328</v>
      </c>
      <c r="P84" s="180">
        <f t="shared" ca="1" si="27"/>
        <v>4.6780529351027962</v>
      </c>
      <c r="Q84" s="180">
        <f t="shared" ca="1" si="28"/>
        <v>0</v>
      </c>
      <c r="R84" s="181">
        <f t="shared" ca="1" si="29"/>
        <v>341.56009999999992</v>
      </c>
      <c r="W84" s="46"/>
      <c r="X84" s="46">
        <v>84</v>
      </c>
    </row>
    <row r="85" spans="1:24">
      <c r="A85" s="61" t="s">
        <v>127</v>
      </c>
      <c r="B85" s="174">
        <f t="shared" ca="1" si="18"/>
        <v>341.56456300000002</v>
      </c>
      <c r="C85" s="179">
        <f t="shared" ca="1" si="19"/>
        <v>254.80716399799999</v>
      </c>
      <c r="D85" s="180">
        <f t="shared" ca="1" si="19"/>
        <v>82.077964488900022</v>
      </c>
      <c r="E85" s="180">
        <f t="shared" ca="1" si="19"/>
        <v>4.6794345131000004</v>
      </c>
      <c r="F85" s="181">
        <f t="shared" ca="1" si="19"/>
        <v>0</v>
      </c>
      <c r="G85" s="182">
        <f t="shared" ca="1" si="16"/>
        <v>341.56009999999998</v>
      </c>
      <c r="H85" s="182">
        <f t="shared" ca="1" si="17"/>
        <v>329.298092</v>
      </c>
      <c r="I85" s="183">
        <f t="shared" ca="1" si="20"/>
        <v>245.65</v>
      </c>
      <c r="J85" s="180">
        <f t="shared" ca="1" si="21"/>
        <v>79.13</v>
      </c>
      <c r="K85" s="180">
        <f t="shared" ca="1" si="22"/>
        <v>4.51</v>
      </c>
      <c r="L85" s="180">
        <f t="shared" ca="1" si="23"/>
        <v>0</v>
      </c>
      <c r="M85" s="181">
        <f t="shared" ca="1" si="24"/>
        <v>329.28999999999996</v>
      </c>
      <c r="N85" s="179">
        <f t="shared" ca="1" si="25"/>
        <v>254.80348193082079</v>
      </c>
      <c r="O85" s="180">
        <f t="shared" ca="1" si="26"/>
        <v>82.078565134076328</v>
      </c>
      <c r="P85" s="180">
        <f t="shared" ca="1" si="27"/>
        <v>4.6780529351027962</v>
      </c>
      <c r="Q85" s="180">
        <f t="shared" ca="1" si="28"/>
        <v>0</v>
      </c>
      <c r="R85" s="181">
        <f t="shared" ca="1" si="29"/>
        <v>341.56009999999992</v>
      </c>
      <c r="W85" s="46"/>
      <c r="X85" s="46">
        <v>85</v>
      </c>
    </row>
    <row r="86" spans="1:24">
      <c r="A86" s="61" t="s">
        <v>128</v>
      </c>
      <c r="B86" s="174">
        <f t="shared" ca="1" si="18"/>
        <v>341.56456300000002</v>
      </c>
      <c r="C86" s="179">
        <f t="shared" ca="1" si="19"/>
        <v>254.80716399799999</v>
      </c>
      <c r="D86" s="180">
        <f t="shared" ca="1" si="19"/>
        <v>82.077964488900022</v>
      </c>
      <c r="E86" s="180">
        <f t="shared" ca="1" si="19"/>
        <v>4.6794345131000004</v>
      </c>
      <c r="F86" s="181">
        <f t="shared" ca="1" si="19"/>
        <v>0</v>
      </c>
      <c r="G86" s="182">
        <f t="shared" ca="1" si="16"/>
        <v>341.56009999999998</v>
      </c>
      <c r="H86" s="182">
        <f t="shared" ca="1" si="17"/>
        <v>329.298092</v>
      </c>
      <c r="I86" s="183">
        <f t="shared" ca="1" si="20"/>
        <v>245.65</v>
      </c>
      <c r="J86" s="180">
        <f t="shared" ca="1" si="21"/>
        <v>79.13</v>
      </c>
      <c r="K86" s="180">
        <f t="shared" ca="1" si="22"/>
        <v>4.51</v>
      </c>
      <c r="L86" s="180">
        <f t="shared" ca="1" si="23"/>
        <v>0</v>
      </c>
      <c r="M86" s="181">
        <f t="shared" ca="1" si="24"/>
        <v>329.28999999999996</v>
      </c>
      <c r="N86" s="179">
        <f t="shared" ca="1" si="25"/>
        <v>254.80348193082079</v>
      </c>
      <c r="O86" s="180">
        <f t="shared" ca="1" si="26"/>
        <v>82.078565134076328</v>
      </c>
      <c r="P86" s="180">
        <f t="shared" ca="1" si="27"/>
        <v>4.6780529351027962</v>
      </c>
      <c r="Q86" s="180">
        <f t="shared" ca="1" si="28"/>
        <v>0</v>
      </c>
      <c r="R86" s="181">
        <f t="shared" ca="1" si="29"/>
        <v>341.56009999999992</v>
      </c>
      <c r="W86" s="46"/>
      <c r="X86" s="46">
        <v>86</v>
      </c>
    </row>
    <row r="87" spans="1:24">
      <c r="A87" s="61" t="s">
        <v>129</v>
      </c>
      <c r="B87" s="174">
        <f t="shared" ca="1" si="18"/>
        <v>341.56456300000002</v>
      </c>
      <c r="C87" s="179">
        <f t="shared" ca="1" si="19"/>
        <v>254.80716399799999</v>
      </c>
      <c r="D87" s="180">
        <f t="shared" ca="1" si="19"/>
        <v>82.077964488900022</v>
      </c>
      <c r="E87" s="180">
        <f t="shared" ca="1" si="19"/>
        <v>4.6794345131000004</v>
      </c>
      <c r="F87" s="181">
        <f t="shared" ca="1" si="19"/>
        <v>0</v>
      </c>
      <c r="G87" s="182">
        <f t="shared" ca="1" si="16"/>
        <v>339.88069999999999</v>
      </c>
      <c r="H87" s="182">
        <f t="shared" ca="1" si="17"/>
        <v>327.67898300000002</v>
      </c>
      <c r="I87" s="183">
        <f t="shared" ca="1" si="20"/>
        <v>245.65</v>
      </c>
      <c r="J87" s="180">
        <f t="shared" ca="1" si="21"/>
        <v>79.13</v>
      </c>
      <c r="K87" s="180">
        <f t="shared" ca="1" si="22"/>
        <v>2.89</v>
      </c>
      <c r="L87" s="180">
        <f t="shared" ca="1" si="23"/>
        <v>0</v>
      </c>
      <c r="M87" s="181">
        <f t="shared" ca="1" si="24"/>
        <v>327.66999999999996</v>
      </c>
      <c r="N87" s="179">
        <f t="shared" ca="1" si="25"/>
        <v>254.80420531327246</v>
      </c>
      <c r="O87" s="180">
        <f t="shared" ca="1" si="26"/>
        <v>82.07879815363016</v>
      </c>
      <c r="P87" s="180">
        <f t="shared" ca="1" si="27"/>
        <v>2.9976965330973231</v>
      </c>
      <c r="Q87" s="180">
        <f t="shared" ca="1" si="28"/>
        <v>0</v>
      </c>
      <c r="R87" s="181">
        <f t="shared" ca="1" si="29"/>
        <v>339.88069999999993</v>
      </c>
      <c r="W87" s="46"/>
      <c r="X87" s="46">
        <v>87</v>
      </c>
    </row>
    <row r="88" spans="1:24">
      <c r="A88" s="61" t="s">
        <v>130</v>
      </c>
      <c r="B88" s="174">
        <f t="shared" ca="1" si="18"/>
        <v>341.56456300000002</v>
      </c>
      <c r="C88" s="179">
        <f t="shared" ca="1" si="19"/>
        <v>254.80716399799999</v>
      </c>
      <c r="D88" s="180">
        <f t="shared" ca="1" si="19"/>
        <v>82.077964488900022</v>
      </c>
      <c r="E88" s="180">
        <f t="shared" ca="1" si="19"/>
        <v>4.6794345131000004</v>
      </c>
      <c r="F88" s="181">
        <f t="shared" ca="1" si="19"/>
        <v>0</v>
      </c>
      <c r="G88" s="182">
        <f t="shared" ca="1" si="16"/>
        <v>339.88069999999999</v>
      </c>
      <c r="H88" s="182">
        <f t="shared" ca="1" si="17"/>
        <v>327.67898300000002</v>
      </c>
      <c r="I88" s="183">
        <f t="shared" ca="1" si="20"/>
        <v>245.65</v>
      </c>
      <c r="J88" s="180">
        <f t="shared" ca="1" si="21"/>
        <v>79.13</v>
      </c>
      <c r="K88" s="180">
        <f t="shared" ca="1" si="22"/>
        <v>2.89</v>
      </c>
      <c r="L88" s="180">
        <f t="shared" ca="1" si="23"/>
        <v>0</v>
      </c>
      <c r="M88" s="181">
        <f t="shared" ca="1" si="24"/>
        <v>327.66999999999996</v>
      </c>
      <c r="N88" s="179">
        <f t="shared" ca="1" si="25"/>
        <v>254.80420531327246</v>
      </c>
      <c r="O88" s="180">
        <f t="shared" ca="1" si="26"/>
        <v>82.07879815363016</v>
      </c>
      <c r="P88" s="180">
        <f t="shared" ca="1" si="27"/>
        <v>2.9976965330973231</v>
      </c>
      <c r="Q88" s="180">
        <f t="shared" ca="1" si="28"/>
        <v>0</v>
      </c>
      <c r="R88" s="181">
        <f t="shared" ca="1" si="29"/>
        <v>339.88069999999993</v>
      </c>
      <c r="W88" s="46"/>
      <c r="X88" s="46">
        <v>88</v>
      </c>
    </row>
    <row r="89" spans="1:24">
      <c r="A89" s="61" t="s">
        <v>131</v>
      </c>
      <c r="B89" s="174">
        <f t="shared" ca="1" si="18"/>
        <v>341.56456300000002</v>
      </c>
      <c r="C89" s="179">
        <f t="shared" ca="1" si="19"/>
        <v>254.80716399799999</v>
      </c>
      <c r="D89" s="180">
        <f t="shared" ca="1" si="19"/>
        <v>82.077964488900022</v>
      </c>
      <c r="E89" s="180">
        <f t="shared" ca="1" si="19"/>
        <v>4.6794345131000004</v>
      </c>
      <c r="F89" s="181">
        <f t="shared" ca="1" si="19"/>
        <v>0</v>
      </c>
      <c r="G89" s="182">
        <f t="shared" ca="1" si="16"/>
        <v>330.80380000000002</v>
      </c>
      <c r="H89" s="182">
        <f t="shared" ca="1" si="17"/>
        <v>318.92794400000002</v>
      </c>
      <c r="I89" s="183">
        <f t="shared" ca="1" si="20"/>
        <v>245.66</v>
      </c>
      <c r="J89" s="180">
        <f t="shared" ca="1" si="21"/>
        <v>70.38</v>
      </c>
      <c r="K89" s="180">
        <f t="shared" ca="1" si="22"/>
        <v>2.89</v>
      </c>
      <c r="L89" s="180">
        <f t="shared" ca="1" si="23"/>
        <v>0</v>
      </c>
      <c r="M89" s="181">
        <f t="shared" ca="1" si="24"/>
        <v>318.92999999999995</v>
      </c>
      <c r="N89" s="179">
        <f t="shared" ca="1" si="25"/>
        <v>254.80594960649674</v>
      </c>
      <c r="O89" s="180">
        <f t="shared" ca="1" si="26"/>
        <v>73.000255366381339</v>
      </c>
      <c r="P89" s="180">
        <f t="shared" ca="1" si="27"/>
        <v>2.9975950271219389</v>
      </c>
      <c r="Q89" s="180">
        <f t="shared" ca="1" si="28"/>
        <v>0</v>
      </c>
      <c r="R89" s="181">
        <f t="shared" ca="1" si="29"/>
        <v>330.80379999999997</v>
      </c>
      <c r="W89" s="46"/>
      <c r="X89" s="46">
        <v>89</v>
      </c>
    </row>
    <row r="90" spans="1:24">
      <c r="A90" s="61" t="s">
        <v>132</v>
      </c>
      <c r="B90" s="174">
        <f t="shared" ca="1" si="18"/>
        <v>341.56456300000002</v>
      </c>
      <c r="C90" s="179">
        <f t="shared" ca="1" si="19"/>
        <v>254.80716399799999</v>
      </c>
      <c r="D90" s="180">
        <f t="shared" ca="1" si="19"/>
        <v>82.077964488900022</v>
      </c>
      <c r="E90" s="180">
        <f t="shared" ca="1" si="19"/>
        <v>4.6794345131000004</v>
      </c>
      <c r="F90" s="181">
        <f t="shared" ca="1" si="19"/>
        <v>0</v>
      </c>
      <c r="G90" s="182">
        <f t="shared" ca="1" si="16"/>
        <v>320.80380000000002</v>
      </c>
      <c r="H90" s="182">
        <f t="shared" ca="1" si="17"/>
        <v>309.28694400000001</v>
      </c>
      <c r="I90" s="183">
        <f t="shared" ca="1" si="20"/>
        <v>245.66</v>
      </c>
      <c r="J90" s="180">
        <f t="shared" ca="1" si="21"/>
        <v>60.74</v>
      </c>
      <c r="K90" s="180">
        <f t="shared" ca="1" si="22"/>
        <v>2.89</v>
      </c>
      <c r="L90" s="180">
        <f t="shared" ca="1" si="23"/>
        <v>0</v>
      </c>
      <c r="M90" s="181">
        <f t="shared" ca="1" si="24"/>
        <v>309.28999999999996</v>
      </c>
      <c r="N90" s="179">
        <f t="shared" ca="1" si="25"/>
        <v>254.8050745513919</v>
      </c>
      <c r="O90" s="180">
        <f t="shared" ca="1" si="26"/>
        <v>63.001140715833039</v>
      </c>
      <c r="P90" s="180">
        <f t="shared" ca="1" si="27"/>
        <v>2.9975847327750653</v>
      </c>
      <c r="Q90" s="180">
        <f t="shared" ca="1" si="28"/>
        <v>0</v>
      </c>
      <c r="R90" s="181">
        <f t="shared" ca="1" si="29"/>
        <v>320.80380000000002</v>
      </c>
      <c r="W90" s="46"/>
      <c r="X90" s="46">
        <v>90</v>
      </c>
    </row>
    <row r="91" spans="1:24">
      <c r="A91" s="61" t="s">
        <v>133</v>
      </c>
      <c r="B91" s="174">
        <f t="shared" ca="1" si="18"/>
        <v>341.56456300000002</v>
      </c>
      <c r="C91" s="179">
        <f t="shared" ca="1" si="19"/>
        <v>254.80716399799999</v>
      </c>
      <c r="D91" s="180">
        <f t="shared" ca="1" si="19"/>
        <v>82.077964488900022</v>
      </c>
      <c r="E91" s="180">
        <f t="shared" ca="1" si="19"/>
        <v>4.6794345131000004</v>
      </c>
      <c r="F91" s="181">
        <f t="shared" ca="1" si="19"/>
        <v>0</v>
      </c>
      <c r="G91" s="182">
        <f t="shared" ca="1" si="16"/>
        <v>339.88069999999999</v>
      </c>
      <c r="H91" s="182">
        <f t="shared" ca="1" si="17"/>
        <v>327.67898300000002</v>
      </c>
      <c r="I91" s="183">
        <f t="shared" ca="1" si="20"/>
        <v>245.65</v>
      </c>
      <c r="J91" s="180">
        <f t="shared" ca="1" si="21"/>
        <v>79.13</v>
      </c>
      <c r="K91" s="180">
        <f t="shared" ca="1" si="22"/>
        <v>2.89</v>
      </c>
      <c r="L91" s="180">
        <f t="shared" ca="1" si="23"/>
        <v>0</v>
      </c>
      <c r="M91" s="181">
        <f t="shared" ca="1" si="24"/>
        <v>327.66999999999996</v>
      </c>
      <c r="N91" s="179">
        <f t="shared" ca="1" si="25"/>
        <v>254.80420531327246</v>
      </c>
      <c r="O91" s="180">
        <f t="shared" ca="1" si="26"/>
        <v>82.07879815363016</v>
      </c>
      <c r="P91" s="180">
        <f t="shared" ca="1" si="27"/>
        <v>2.9976965330973231</v>
      </c>
      <c r="Q91" s="180">
        <f t="shared" ca="1" si="28"/>
        <v>0</v>
      </c>
      <c r="R91" s="181">
        <f t="shared" ca="1" si="29"/>
        <v>339.88069999999993</v>
      </c>
      <c r="W91" s="46"/>
      <c r="X91" s="46">
        <v>91</v>
      </c>
    </row>
    <row r="92" spans="1:24">
      <c r="A92" s="61" t="s">
        <v>134</v>
      </c>
      <c r="B92" s="174">
        <f t="shared" ca="1" si="18"/>
        <v>341.56456300000002</v>
      </c>
      <c r="C92" s="179">
        <f t="shared" ca="1" si="19"/>
        <v>254.80716399799999</v>
      </c>
      <c r="D92" s="180">
        <f t="shared" ca="1" si="19"/>
        <v>82.077964488900022</v>
      </c>
      <c r="E92" s="180">
        <f t="shared" ca="1" si="19"/>
        <v>4.6794345131000004</v>
      </c>
      <c r="F92" s="181">
        <f t="shared" ca="1" si="19"/>
        <v>0</v>
      </c>
      <c r="G92" s="182">
        <f t="shared" ca="1" si="16"/>
        <v>323.55759999999998</v>
      </c>
      <c r="H92" s="182">
        <f t="shared" ca="1" si="17"/>
        <v>311.94188200000002</v>
      </c>
      <c r="I92" s="183">
        <f t="shared" ca="1" si="20"/>
        <v>247.76</v>
      </c>
      <c r="J92" s="180">
        <f t="shared" ca="1" si="21"/>
        <v>61.26</v>
      </c>
      <c r="K92" s="180">
        <f t="shared" ca="1" si="22"/>
        <v>2.92</v>
      </c>
      <c r="L92" s="180">
        <f t="shared" ca="1" si="23"/>
        <v>0</v>
      </c>
      <c r="M92" s="181">
        <f t="shared" ca="1" si="24"/>
        <v>311.94</v>
      </c>
      <c r="N92" s="179">
        <f t="shared" ca="1" si="25"/>
        <v>256.98734043726358</v>
      </c>
      <c r="O92" s="180">
        <f t="shared" ca="1" si="26"/>
        <v>63.541509828813233</v>
      </c>
      <c r="P92" s="180">
        <f t="shared" ca="1" si="27"/>
        <v>3.0287497339231901</v>
      </c>
      <c r="Q92" s="180">
        <f t="shared" ca="1" si="28"/>
        <v>0</v>
      </c>
      <c r="R92" s="181">
        <f t="shared" ca="1" si="29"/>
        <v>323.55759999999998</v>
      </c>
      <c r="W92" s="46"/>
      <c r="X92" s="46">
        <v>92</v>
      </c>
    </row>
    <row r="93" spans="1:24">
      <c r="A93" s="61" t="s">
        <v>135</v>
      </c>
      <c r="B93" s="174">
        <f t="shared" ca="1" si="18"/>
        <v>341.56456300000002</v>
      </c>
      <c r="C93" s="179">
        <f t="shared" ca="1" si="19"/>
        <v>254.80716399799999</v>
      </c>
      <c r="D93" s="180">
        <f t="shared" ca="1" si="19"/>
        <v>82.077964488900022</v>
      </c>
      <c r="E93" s="180">
        <f t="shared" ca="1" si="19"/>
        <v>4.6794345131000004</v>
      </c>
      <c r="F93" s="181">
        <f t="shared" ca="1" si="19"/>
        <v>0</v>
      </c>
      <c r="G93" s="182">
        <f t="shared" ca="1" si="16"/>
        <v>272.50364999999999</v>
      </c>
      <c r="H93" s="182">
        <f t="shared" ca="1" si="17"/>
        <v>262.72076900000002</v>
      </c>
      <c r="I93" s="183">
        <f t="shared" ca="1" si="20"/>
        <v>220</v>
      </c>
      <c r="J93" s="180">
        <f t="shared" ca="1" si="21"/>
        <v>39.72</v>
      </c>
      <c r="K93" s="180">
        <f t="shared" ca="1" si="22"/>
        <v>3</v>
      </c>
      <c r="L93" s="180">
        <f t="shared" ca="1" si="23"/>
        <v>0</v>
      </c>
      <c r="M93" s="181">
        <f t="shared" ca="1" si="24"/>
        <v>262.72000000000003</v>
      </c>
      <c r="N93" s="179">
        <f t="shared" ca="1" si="25"/>
        <v>228.19276415956148</v>
      </c>
      <c r="O93" s="180">
        <f t="shared" ca="1" si="26"/>
        <v>41.199166329171739</v>
      </c>
      <c r="P93" s="180">
        <f t="shared" ca="1" si="27"/>
        <v>3.111719511266748</v>
      </c>
      <c r="Q93" s="180">
        <f t="shared" ca="1" si="28"/>
        <v>0</v>
      </c>
      <c r="R93" s="181">
        <f t="shared" ca="1" si="29"/>
        <v>272.50364999999999</v>
      </c>
      <c r="W93" s="46"/>
      <c r="X93" s="46">
        <v>93</v>
      </c>
    </row>
    <row r="94" spans="1:24">
      <c r="A94" s="61" t="s">
        <v>136</v>
      </c>
      <c r="B94" s="174">
        <f t="shared" ca="1" si="18"/>
        <v>341.56456300000002</v>
      </c>
      <c r="C94" s="179">
        <f t="shared" ca="1" si="19"/>
        <v>254.80716399799999</v>
      </c>
      <c r="D94" s="180">
        <f t="shared" ca="1" si="19"/>
        <v>82.077964488900022</v>
      </c>
      <c r="E94" s="180">
        <f t="shared" ca="1" si="19"/>
        <v>4.6794345131000004</v>
      </c>
      <c r="F94" s="181">
        <f t="shared" ca="1" si="19"/>
        <v>0</v>
      </c>
      <c r="G94" s="182">
        <f t="shared" ca="1" si="16"/>
        <v>220.18</v>
      </c>
      <c r="H94" s="182">
        <f t="shared" ca="1" si="17"/>
        <v>212.27553800000001</v>
      </c>
      <c r="I94" s="183">
        <f t="shared" ca="1" si="20"/>
        <v>173.54</v>
      </c>
      <c r="J94" s="180">
        <f t="shared" ca="1" si="21"/>
        <v>35.85</v>
      </c>
      <c r="K94" s="180">
        <f t="shared" ca="1" si="22"/>
        <v>2.89</v>
      </c>
      <c r="L94" s="180">
        <f t="shared" ca="1" si="23"/>
        <v>0</v>
      </c>
      <c r="M94" s="181">
        <f t="shared" ca="1" si="24"/>
        <v>212.27999999999997</v>
      </c>
      <c r="N94" s="179">
        <f t="shared" ca="1" si="25"/>
        <v>179.99829093649896</v>
      </c>
      <c r="O94" s="180">
        <f t="shared" ca="1" si="26"/>
        <v>37.184157716223858</v>
      </c>
      <c r="P94" s="180">
        <f t="shared" ca="1" si="27"/>
        <v>2.9975513472771813</v>
      </c>
      <c r="Q94" s="180">
        <f t="shared" ca="1" si="28"/>
        <v>0</v>
      </c>
      <c r="R94" s="181">
        <f t="shared" ca="1" si="29"/>
        <v>220.18</v>
      </c>
      <c r="W94" s="46"/>
      <c r="X94" s="46">
        <v>94</v>
      </c>
    </row>
    <row r="95" spans="1:24">
      <c r="A95" s="61" t="s">
        <v>137</v>
      </c>
      <c r="B95" s="174">
        <f t="shared" ca="1" si="18"/>
        <v>341.56456300000002</v>
      </c>
      <c r="C95" s="179">
        <f t="shared" ca="1" si="19"/>
        <v>254.80716399799999</v>
      </c>
      <c r="D95" s="180">
        <f t="shared" ca="1" si="19"/>
        <v>82.077964488900022</v>
      </c>
      <c r="E95" s="180">
        <f t="shared" ca="1" si="19"/>
        <v>4.6794345131000004</v>
      </c>
      <c r="F95" s="181">
        <f t="shared" ca="1" si="19"/>
        <v>0</v>
      </c>
      <c r="G95" s="182">
        <f t="shared" ca="1" si="16"/>
        <v>187.22</v>
      </c>
      <c r="H95" s="182">
        <f t="shared" ca="1" si="17"/>
        <v>180.49880200000001</v>
      </c>
      <c r="I95" s="183">
        <f t="shared" ca="1" si="20"/>
        <v>134.97</v>
      </c>
      <c r="J95" s="180">
        <f t="shared" ca="1" si="21"/>
        <v>42.63</v>
      </c>
      <c r="K95" s="180">
        <f t="shared" ca="1" si="22"/>
        <v>2.89</v>
      </c>
      <c r="L95" s="180">
        <f t="shared" ca="1" si="23"/>
        <v>0</v>
      </c>
      <c r="M95" s="181">
        <f t="shared" ca="1" si="24"/>
        <v>180.48999999999998</v>
      </c>
      <c r="N95" s="179">
        <f t="shared" ca="1" si="25"/>
        <v>140.00267826472381</v>
      </c>
      <c r="O95" s="180">
        <f t="shared" ca="1" si="26"/>
        <v>44.219561194526015</v>
      </c>
      <c r="P95" s="180">
        <f t="shared" ca="1" si="27"/>
        <v>2.9977605407501797</v>
      </c>
      <c r="Q95" s="180">
        <f t="shared" ca="1" si="28"/>
        <v>0</v>
      </c>
      <c r="R95" s="181">
        <f t="shared" ca="1" si="29"/>
        <v>187.22000000000003</v>
      </c>
      <c r="W95" s="46"/>
      <c r="X95" s="46">
        <v>95</v>
      </c>
    </row>
    <row r="96" spans="1:24">
      <c r="A96" s="61" t="s">
        <v>138</v>
      </c>
      <c r="B96" s="174">
        <f t="shared" ca="1" si="18"/>
        <v>341.56456300000002</v>
      </c>
      <c r="C96" s="179">
        <f t="shared" ca="1" si="19"/>
        <v>254.80716399799999</v>
      </c>
      <c r="D96" s="180">
        <f t="shared" ca="1" si="19"/>
        <v>82.077964488900022</v>
      </c>
      <c r="E96" s="180">
        <f t="shared" ca="1" si="19"/>
        <v>4.6794345131000004</v>
      </c>
      <c r="F96" s="181">
        <f t="shared" ca="1" si="19"/>
        <v>0</v>
      </c>
      <c r="G96" s="182">
        <f t="shared" ca="1" si="16"/>
        <v>180.18</v>
      </c>
      <c r="H96" s="182">
        <f t="shared" ca="1" si="17"/>
        <v>173.71153799999999</v>
      </c>
      <c r="I96" s="183">
        <f t="shared" ca="1" si="20"/>
        <v>134.97</v>
      </c>
      <c r="J96" s="180">
        <f t="shared" ca="1" si="21"/>
        <v>35.840000000000003</v>
      </c>
      <c r="K96" s="180">
        <f t="shared" ca="1" si="22"/>
        <v>2.89</v>
      </c>
      <c r="L96" s="180">
        <f t="shared" ca="1" si="23"/>
        <v>0</v>
      </c>
      <c r="M96" s="181">
        <f t="shared" ca="1" si="24"/>
        <v>173.7</v>
      </c>
      <c r="N96" s="179">
        <f t="shared" ca="1" si="25"/>
        <v>140.00515025906736</v>
      </c>
      <c r="O96" s="180">
        <f t="shared" ca="1" si="26"/>
        <v>37.177036269430054</v>
      </c>
      <c r="P96" s="180">
        <f t="shared" ca="1" si="27"/>
        <v>2.9978134715025906</v>
      </c>
      <c r="Q96" s="180">
        <f t="shared" ca="1" si="28"/>
        <v>0</v>
      </c>
      <c r="R96" s="181">
        <f t="shared" ca="1" si="29"/>
        <v>180.18</v>
      </c>
      <c r="W96" s="46"/>
      <c r="X96" s="46">
        <v>96</v>
      </c>
    </row>
    <row r="97" spans="1:24">
      <c r="A97" s="61" t="s">
        <v>139</v>
      </c>
      <c r="B97" s="174">
        <f t="shared" ca="1" si="18"/>
        <v>341.56456300000002</v>
      </c>
      <c r="C97" s="179">
        <f t="shared" ca="1" si="19"/>
        <v>254.80716399799999</v>
      </c>
      <c r="D97" s="180">
        <f t="shared" ca="1" si="19"/>
        <v>82.077964488900022</v>
      </c>
      <c r="E97" s="180">
        <f t="shared" ca="1" si="19"/>
        <v>4.6794345131000004</v>
      </c>
      <c r="F97" s="181">
        <f t="shared" ca="1" si="19"/>
        <v>0</v>
      </c>
      <c r="G97" s="182">
        <f t="shared" ca="1" si="16"/>
        <v>180.18</v>
      </c>
      <c r="H97" s="182">
        <f t="shared" ca="1" si="17"/>
        <v>173.71153799999999</v>
      </c>
      <c r="I97" s="183">
        <f t="shared" ca="1" si="20"/>
        <v>134.97</v>
      </c>
      <c r="J97" s="180">
        <f t="shared" ca="1" si="21"/>
        <v>35.840000000000003</v>
      </c>
      <c r="K97" s="180">
        <f t="shared" ca="1" si="22"/>
        <v>2.89</v>
      </c>
      <c r="L97" s="180">
        <f t="shared" ca="1" si="23"/>
        <v>0</v>
      </c>
      <c r="M97" s="181">
        <f t="shared" ca="1" si="24"/>
        <v>173.7</v>
      </c>
      <c r="N97" s="179">
        <f t="shared" ca="1" si="25"/>
        <v>140.00515025906736</v>
      </c>
      <c r="O97" s="180">
        <f t="shared" ca="1" si="26"/>
        <v>37.177036269430054</v>
      </c>
      <c r="P97" s="180">
        <f t="shared" ca="1" si="27"/>
        <v>2.9978134715025906</v>
      </c>
      <c r="Q97" s="180">
        <f t="shared" ca="1" si="28"/>
        <v>0</v>
      </c>
      <c r="R97" s="181">
        <f t="shared" ca="1" si="29"/>
        <v>180.18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341.56456300000002</v>
      </c>
      <c r="C98" s="184">
        <f t="shared" ca="1" si="19"/>
        <v>254.80716399799999</v>
      </c>
      <c r="D98" s="185">
        <f t="shared" ca="1" si="19"/>
        <v>82.077964488900022</v>
      </c>
      <c r="E98" s="185">
        <f t="shared" ca="1" si="19"/>
        <v>4.6794345131000004</v>
      </c>
      <c r="F98" s="186">
        <f t="shared" ca="1" si="19"/>
        <v>0</v>
      </c>
      <c r="G98" s="187">
        <f t="shared" ca="1" si="16"/>
        <v>180.18</v>
      </c>
      <c r="H98" s="187">
        <f t="shared" ca="1" si="17"/>
        <v>173.71153799999999</v>
      </c>
      <c r="I98" s="188">
        <f t="shared" ca="1" si="20"/>
        <v>134.97</v>
      </c>
      <c r="J98" s="185">
        <f t="shared" ca="1" si="21"/>
        <v>35.840000000000003</v>
      </c>
      <c r="K98" s="185">
        <f t="shared" ca="1" si="22"/>
        <v>2.89</v>
      </c>
      <c r="L98" s="185">
        <f t="shared" ca="1" si="23"/>
        <v>0</v>
      </c>
      <c r="M98" s="186">
        <f t="shared" ca="1" si="24"/>
        <v>173.7</v>
      </c>
      <c r="N98" s="184">
        <f t="shared" ca="1" si="25"/>
        <v>140.00515025906736</v>
      </c>
      <c r="O98" s="185">
        <f t="shared" ca="1" si="26"/>
        <v>37.177036269430054</v>
      </c>
      <c r="P98" s="185">
        <f t="shared" ca="1" si="27"/>
        <v>2.9978134715025906</v>
      </c>
      <c r="Q98" s="185">
        <f t="shared" ca="1" si="28"/>
        <v>0</v>
      </c>
      <c r="R98" s="186">
        <f t="shared" ca="1" si="29"/>
        <v>180.18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6.5537966125000002</v>
      </c>
      <c r="H99" s="59">
        <f t="shared" ca="1" si="30"/>
        <v>6.3185153110000085</v>
      </c>
      <c r="I99" s="171">
        <f t="shared" ca="1" si="30"/>
        <v>4.6514824999999966</v>
      </c>
      <c r="J99" s="54">
        <f t="shared" ca="1" si="30"/>
        <v>1.5811350000000017</v>
      </c>
      <c r="K99" s="54">
        <f t="shared" ca="1" si="30"/>
        <v>8.5797499999999902E-2</v>
      </c>
      <c r="L99" s="54">
        <f t="shared" ca="1" si="30"/>
        <v>0</v>
      </c>
      <c r="M99" s="55">
        <f t="shared" ca="1" si="30"/>
        <v>6.318415000000007</v>
      </c>
      <c r="N99" s="56">
        <f t="shared" ca="1" si="30"/>
        <v>4.8247632371650795</v>
      </c>
      <c r="O99" s="54">
        <f t="shared" ca="1" si="30"/>
        <v>1.6400394444303112</v>
      </c>
      <c r="P99" s="54">
        <f t="shared" ca="1" si="30"/>
        <v>8.8993930904614341E-2</v>
      </c>
      <c r="Q99" s="54">
        <f t="shared" ca="1" si="30"/>
        <v>0</v>
      </c>
      <c r="R99" s="55">
        <f t="shared" ca="1" si="30"/>
        <v>6.5537966124999949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45260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45260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45260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2023-12-01T07:42:46Z</dcterms:modified>
</cp:coreProperties>
</file>